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6" activeTab="0"/>
  </bookViews>
  <sheets>
    <sheet name="жилком" sheetId="1" r:id="rId1"/>
  </sheets>
  <definedNames>
    <definedName name="_xlnm.Print_Area" localSheetId="0">'жилком'!$A$1:$G$39</definedName>
  </definedNames>
  <calcPr fullCalcOnLoad="1" fullPrecision="0"/>
</workbook>
</file>

<file path=xl/sharedStrings.xml><?xml version="1.0" encoding="utf-8"?>
<sst xmlns="http://schemas.openxmlformats.org/spreadsheetml/2006/main" count="148" uniqueCount="72">
  <si>
    <t>Реестр членов товарищества собственников недвижимости</t>
  </si>
  <si>
    <t>Товарищество собственников недвижимости «Столица»</t>
  </si>
  <si>
    <t>Адрес ТСН (юридический) 353800 Краснодарский край, Красноармейский район, ст. Полтавская, ул. Московская, дом 58 Б</t>
  </si>
  <si>
    <t>ИНН ТСН 2336024546    ОГРН ТСН 1152370001277       Дата создания ТСН -08 октября 2015 года</t>
  </si>
  <si>
    <t>ФИО председателя правления ТСН, контактный телефон: Шендяпин Юрий Вениаминович, 89182908212</t>
  </si>
  <si>
    <t>Общая площадь квартир и нежилых помещений дома № 58Б по ул. Московская, м2-875,1 общая площадь дома, м2-987,5</t>
  </si>
  <si>
    <t>№ п/п</t>
  </si>
  <si>
    <t>Адрес многоквартирного дома</t>
  </si>
  <si>
    <t>Члены  товарищества собственников жилья</t>
  </si>
  <si>
    <t>Доля в праве общей собственности на общее имущество в многоквартирном доме</t>
  </si>
  <si>
    <t>Вид собственности (частная, государственная, муниципальная)</t>
  </si>
  <si>
    <t>улица, № дома</t>
  </si>
  <si>
    <t>№ квартиры или № нежилого помещения</t>
  </si>
  <si>
    <t>Физические лица (Ф.И.О.) Юридические лица (наименование)</t>
  </si>
  <si>
    <t xml:space="preserve"> </t>
  </si>
  <si>
    <t>члены тсн</t>
  </si>
  <si>
    <t>площадь общая</t>
  </si>
  <si>
    <t xml:space="preserve"> Московская, дом 58Б</t>
  </si>
  <si>
    <t>Асеева Евгения Михайловна</t>
  </si>
  <si>
    <t>89183693540</t>
  </si>
  <si>
    <t>частная</t>
  </si>
  <si>
    <t>Московская, дом 58Б</t>
  </si>
  <si>
    <t>Ткаченко Александра Николаевна</t>
  </si>
  <si>
    <t>89282710416</t>
  </si>
  <si>
    <t>89189973302</t>
  </si>
  <si>
    <t>Удотова Лидия Алексеевна</t>
  </si>
  <si>
    <t>89182740037</t>
  </si>
  <si>
    <t>Щербаков Александр Владимирович</t>
  </si>
  <si>
    <t>89182953968</t>
  </si>
  <si>
    <t>Щербакова Людмила Николаевна</t>
  </si>
  <si>
    <t>Щербакова Наталья Александровна</t>
  </si>
  <si>
    <t>Щербаков Сергей Александрович</t>
  </si>
  <si>
    <t>Гагарина Наталья Александровна</t>
  </si>
  <si>
    <t>89182951902</t>
  </si>
  <si>
    <t>Серебряков Виктор Алексеевич</t>
  </si>
  <si>
    <t>89189597562</t>
  </si>
  <si>
    <t>Рубцова Любовь Николаевна</t>
  </si>
  <si>
    <t>89189948623</t>
  </si>
  <si>
    <t>Решитько Александр Владимирович</t>
  </si>
  <si>
    <t>89183198419</t>
  </si>
  <si>
    <t>Шендяпин Юрий Вениаминович</t>
  </si>
  <si>
    <t>89182908212</t>
  </si>
  <si>
    <t>Иванина Галина Ивановна</t>
  </si>
  <si>
    <t>89189316086</t>
  </si>
  <si>
    <t>Жерноклеева Надежда Александровна</t>
  </si>
  <si>
    <t>89181429750</t>
  </si>
  <si>
    <t>Лагута Раиса Ивановна</t>
  </si>
  <si>
    <t>89180724657</t>
  </si>
  <si>
    <t>Лиховая Зинаида Дмитриевна</t>
  </si>
  <si>
    <t>89186091296</t>
  </si>
  <si>
    <t>Давиденко Михаил Михайлович</t>
  </si>
  <si>
    <t>89181997529</t>
  </si>
  <si>
    <t>Конатовская Надежда Сергеевна</t>
  </si>
  <si>
    <t>89184745049</t>
  </si>
  <si>
    <t>Председатель правления ТСН "Столица"</t>
  </si>
  <si>
    <t>Шендяпин Ю.В.</t>
  </si>
  <si>
    <t>Перечень многоквартирных домов ТСН, контактный телефон: 21-ти квартирный жилой дом по улице Московская № 58 Б.</t>
  </si>
  <si>
    <t xml:space="preserve">. Телефон 89182908212. </t>
  </si>
  <si>
    <t>Дубровина Надежда Михайловна</t>
  </si>
  <si>
    <t>доли</t>
  </si>
  <si>
    <t>1</t>
  </si>
  <si>
    <t>1/3</t>
  </si>
  <si>
    <t>1/2</t>
  </si>
  <si>
    <t>3/5</t>
  </si>
  <si>
    <t>Афанасенко Михаил Александрович</t>
  </si>
  <si>
    <t>Афанасенко Максим Александрович</t>
  </si>
  <si>
    <t>____________________________________</t>
  </si>
  <si>
    <t>по состоянию на 20 03 2017 года</t>
  </si>
  <si>
    <t>Кострыкин Сергей Анатольевич</t>
  </si>
  <si>
    <t>89180156407</t>
  </si>
  <si>
    <t>Катрушенко Борис Викторович</t>
  </si>
  <si>
    <t>89189811878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</si>
</sst>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2"/>
      <color indexed="48"/>
      <name val="Arial Cyr"/>
      <family val="2"/>
    </font>
    <font>
      <b/>
      <sz val="12"/>
      <color indexed="10"/>
      <name val="Arial Cyr"/>
      <family val="2"/>
    </font>
    <font>
      <u val="single"/>
      <sz val="12"/>
      <name val="Arial Cyr"/>
      <family val="2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15" borderId="0" xfId="0" applyFont="1" applyFill="1" applyAlignment="1">
      <alignment horizontal="center"/>
    </xf>
    <xf numFmtId="0" fontId="20" fillId="15" borderId="0" xfId="0" applyFont="1" applyFill="1" applyBorder="1" applyAlignment="1">
      <alignment horizontal="center" wrapText="1"/>
    </xf>
    <xf numFmtId="49" fontId="20" fillId="15" borderId="0" xfId="0" applyNumberFormat="1" applyFont="1" applyFill="1" applyBorder="1" applyAlignment="1">
      <alignment horizontal="center" wrapText="1"/>
    </xf>
    <xf numFmtId="2" fontId="21" fillId="15" borderId="0" xfId="0" applyNumberFormat="1" applyFont="1" applyFill="1" applyBorder="1" applyAlignment="1">
      <alignment horizontal="center"/>
    </xf>
    <xf numFmtId="4" fontId="20" fillId="15" borderId="10" xfId="0" applyNumberFormat="1" applyFont="1" applyFill="1" applyBorder="1" applyAlignment="1">
      <alignment horizontal="center"/>
    </xf>
    <xf numFmtId="4" fontId="22" fillId="18" borderId="10" xfId="0" applyNumberFormat="1" applyFont="1" applyFill="1" applyBorder="1" applyAlignment="1">
      <alignment horizontal="center"/>
    </xf>
    <xf numFmtId="0" fontId="18" fillId="15" borderId="0" xfId="0" applyFont="1" applyFill="1" applyBorder="1" applyAlignment="1">
      <alignment horizontal="center" vertical="center" wrapText="1"/>
    </xf>
    <xf numFmtId="0" fontId="18" fillId="15" borderId="0" xfId="0" applyFont="1" applyFill="1" applyAlignment="1">
      <alignment horizontal="center" vertical="center" wrapText="1"/>
    </xf>
    <xf numFmtId="49" fontId="18" fillId="15" borderId="0" xfId="0" applyNumberFormat="1" applyFont="1" applyFill="1" applyAlignment="1">
      <alignment horizontal="center" vertical="center" wrapText="1"/>
    </xf>
    <xf numFmtId="0" fontId="18" fillId="15" borderId="0" xfId="0" applyFont="1" applyFill="1" applyAlignment="1">
      <alignment horizontal="center" vertical="center"/>
    </xf>
    <xf numFmtId="164" fontId="18" fillId="15" borderId="0" xfId="0" applyNumberFormat="1" applyFont="1" applyFill="1" applyAlignment="1">
      <alignment horizontal="center" vertical="center"/>
    </xf>
    <xf numFmtId="4" fontId="20" fillId="15" borderId="0" xfId="0" applyNumberFormat="1" applyFont="1" applyFill="1" applyBorder="1" applyAlignment="1">
      <alignment horizontal="center"/>
    </xf>
    <xf numFmtId="0" fontId="18" fillId="15" borderId="0" xfId="0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vertical="center" wrapText="1"/>
    </xf>
    <xf numFmtId="49" fontId="18" fillId="15" borderId="10" xfId="0" applyNumberFormat="1" applyFont="1" applyFill="1" applyBorder="1" applyAlignment="1">
      <alignment horizontal="center" vertical="center" wrapText="1"/>
    </xf>
    <xf numFmtId="0" fontId="18" fillId="15" borderId="11" xfId="0" applyFont="1" applyFill="1" applyBorder="1" applyAlignment="1">
      <alignment horizontal="center" vertical="center" wrapText="1"/>
    </xf>
    <xf numFmtId="0" fontId="18" fillId="15" borderId="12" xfId="0" applyFont="1" applyFill="1" applyBorder="1" applyAlignment="1">
      <alignment horizontal="center" vertical="center" wrapText="1"/>
    </xf>
    <xf numFmtId="0" fontId="18" fillId="15" borderId="13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49" fontId="18" fillId="15" borderId="14" xfId="0" applyNumberFormat="1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vertical="center" wrapText="1"/>
    </xf>
    <xf numFmtId="0" fontId="18" fillId="15" borderId="10" xfId="0" applyFont="1" applyFill="1" applyBorder="1" applyAlignment="1">
      <alignment horizontal="center" vertical="center"/>
    </xf>
    <xf numFmtId="4" fontId="18" fillId="15" borderId="13" xfId="0" applyNumberFormat="1" applyFont="1" applyFill="1" applyBorder="1" applyAlignment="1">
      <alignment horizontal="center" vertical="center"/>
    </xf>
    <xf numFmtId="2" fontId="18" fillId="15" borderId="10" xfId="0" applyNumberFormat="1" applyFont="1" applyFill="1" applyBorder="1" applyAlignment="1">
      <alignment horizontal="center" vertical="center"/>
    </xf>
    <xf numFmtId="49" fontId="18" fillId="15" borderId="12" xfId="0" applyNumberFormat="1" applyFont="1" applyFill="1" applyBorder="1" applyAlignment="1">
      <alignment horizontal="center" vertical="center" wrapText="1"/>
    </xf>
    <xf numFmtId="0" fontId="24" fillId="15" borderId="15" xfId="0" applyFont="1" applyFill="1" applyBorder="1" applyAlignment="1">
      <alignment vertical="center" wrapText="1"/>
    </xf>
    <xf numFmtId="0" fontId="18" fillId="15" borderId="15" xfId="0" applyFont="1" applyFill="1" applyBorder="1" applyAlignment="1">
      <alignment horizontal="center" vertical="center"/>
    </xf>
    <xf numFmtId="49" fontId="18" fillId="15" borderId="16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center" vertical="center"/>
    </xf>
    <xf numFmtId="0" fontId="24" fillId="15" borderId="0" xfId="0" applyFont="1" applyFill="1" applyBorder="1" applyAlignment="1">
      <alignment horizontal="center" vertical="center" wrapText="1"/>
    </xf>
    <xf numFmtId="0" fontId="18" fillId="15" borderId="0" xfId="0" applyFont="1" applyFill="1" applyBorder="1" applyAlignment="1">
      <alignment vertical="center"/>
    </xf>
    <xf numFmtId="49" fontId="18" fillId="15" borderId="0" xfId="0" applyNumberFormat="1" applyFont="1" applyFill="1" applyBorder="1" applyAlignment="1">
      <alignment horizontal="center" vertical="center" wrapText="1"/>
    </xf>
    <xf numFmtId="0" fontId="18" fillId="15" borderId="0" xfId="0" applyFont="1" applyFill="1" applyAlignment="1">
      <alignment vertical="center"/>
    </xf>
    <xf numFmtId="170" fontId="18" fillId="15" borderId="10" xfId="0" applyNumberFormat="1" applyFont="1" applyFill="1" applyBorder="1" applyAlignment="1">
      <alignment horizontal="center" vertical="center" wrapText="1"/>
    </xf>
    <xf numFmtId="49" fontId="18" fillId="15" borderId="0" xfId="0" applyNumberFormat="1" applyFont="1" applyFill="1" applyBorder="1" applyAlignment="1">
      <alignment horizontal="center" vertical="center"/>
    </xf>
    <xf numFmtId="49" fontId="22" fillId="18" borderId="10" xfId="0" applyNumberFormat="1" applyFont="1" applyFill="1" applyBorder="1" applyAlignment="1">
      <alignment horizontal="center"/>
    </xf>
    <xf numFmtId="49" fontId="20" fillId="15" borderId="0" xfId="0" applyNumberFormat="1" applyFont="1" applyFill="1" applyBorder="1" applyAlignment="1">
      <alignment horizontal="center"/>
    </xf>
    <xf numFmtId="49" fontId="18" fillId="15" borderId="0" xfId="0" applyNumberFormat="1" applyFont="1" applyFill="1" applyAlignment="1">
      <alignment horizontal="center" vertical="center"/>
    </xf>
    <xf numFmtId="0" fontId="23" fillId="15" borderId="0" xfId="0" applyFont="1" applyFill="1" applyAlignment="1">
      <alignment/>
    </xf>
    <xf numFmtId="4" fontId="18" fillId="0" borderId="13" xfId="0" applyNumberFormat="1" applyFont="1" applyFill="1" applyBorder="1" applyAlignment="1">
      <alignment horizontal="center" vertical="center"/>
    </xf>
    <xf numFmtId="4" fontId="22" fillId="18" borderId="0" xfId="0" applyNumberFormat="1" applyFont="1" applyFill="1" applyBorder="1" applyAlignment="1">
      <alignment horizontal="center"/>
    </xf>
    <xf numFmtId="49" fontId="22" fillId="18" borderId="0" xfId="0" applyNumberFormat="1" applyFont="1" applyFill="1" applyBorder="1" applyAlignment="1">
      <alignment horizontal="center"/>
    </xf>
    <xf numFmtId="4" fontId="18" fillId="15" borderId="0" xfId="0" applyNumberFormat="1" applyFont="1" applyFill="1" applyAlignment="1">
      <alignment horizontal="center" vertical="center"/>
    </xf>
    <xf numFmtId="0" fontId="18" fillId="15" borderId="0" xfId="0" applyFont="1" applyFill="1" applyBorder="1" applyAlignment="1">
      <alignment horizontal="center" vertical="center" wrapText="1"/>
    </xf>
    <xf numFmtId="0" fontId="18" fillId="15" borderId="0" xfId="0" applyFont="1" applyFill="1" applyAlignment="1">
      <alignment horizontal="center" vertical="center" wrapText="1"/>
    </xf>
    <xf numFmtId="0" fontId="18" fillId="15" borderId="10" xfId="0" applyFont="1" applyFill="1" applyBorder="1" applyAlignment="1">
      <alignment horizontal="center" vertical="center" wrapText="1"/>
    </xf>
    <xf numFmtId="0" fontId="19" fillId="15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90" zoomScaleNormal="90" workbookViewId="0" topLeftCell="A7">
      <pane ySplit="1950" topLeftCell="BM19" activePane="bottomLeft" state="split"/>
      <selection pane="topLeft" activeCell="A3" sqref="A3:G3"/>
      <selection pane="bottomLeft" activeCell="A37" sqref="A37:IV38"/>
    </sheetView>
  </sheetViews>
  <sheetFormatPr defaultColWidth="9.00390625" defaultRowHeight="12.75"/>
  <cols>
    <col min="1" max="1" width="6.75390625" style="7" customWidth="1"/>
    <col min="2" max="2" width="26.00390625" style="8" customWidth="1"/>
    <col min="3" max="3" width="14.125" style="8" customWidth="1"/>
    <col min="4" max="4" width="46.375" style="34" customWidth="1"/>
    <col min="5" max="5" width="15.625" style="9" customWidth="1"/>
    <col min="6" max="6" width="16.125" style="10" customWidth="1"/>
    <col min="7" max="7" width="18.125" style="10" customWidth="1"/>
    <col min="8" max="8" width="11.375" style="10" customWidth="1"/>
    <col min="9" max="9" width="11.125" style="1" customWidth="1"/>
    <col min="10" max="10" width="10.625" style="10" customWidth="1"/>
    <col min="11" max="11" width="14.875" style="39" customWidth="1"/>
    <col min="12" max="16384" width="9.125" style="10" customWidth="1"/>
  </cols>
  <sheetData>
    <row r="1" spans="1:11" s="13" customFormat="1" ht="27" customHeight="1">
      <c r="A1" s="48" t="s">
        <v>0</v>
      </c>
      <c r="B1" s="48"/>
      <c r="C1" s="48"/>
      <c r="D1" s="48"/>
      <c r="E1" s="48"/>
      <c r="F1" s="48"/>
      <c r="G1" s="48"/>
      <c r="J1" s="2"/>
      <c r="K1" s="36"/>
    </row>
    <row r="2" spans="1:11" s="13" customFormat="1" ht="18" customHeight="1">
      <c r="A2" s="48" t="s">
        <v>1</v>
      </c>
      <c r="B2" s="48"/>
      <c r="C2" s="48"/>
      <c r="D2" s="48"/>
      <c r="E2" s="48"/>
      <c r="F2" s="48"/>
      <c r="G2" s="48"/>
      <c r="J2" s="2"/>
      <c r="K2" s="36"/>
    </row>
    <row r="3" spans="1:11" s="7" customFormat="1" ht="21.75" customHeight="1">
      <c r="A3" s="45" t="s">
        <v>67</v>
      </c>
      <c r="B3" s="45"/>
      <c r="C3" s="45"/>
      <c r="D3" s="45"/>
      <c r="E3" s="45"/>
      <c r="F3" s="45"/>
      <c r="G3" s="45"/>
      <c r="J3" s="3"/>
      <c r="K3" s="33"/>
    </row>
    <row r="4" spans="1:11" s="7" customFormat="1" ht="21.75" customHeight="1">
      <c r="A4" s="45" t="s">
        <v>2</v>
      </c>
      <c r="B4" s="45"/>
      <c r="C4" s="45"/>
      <c r="D4" s="45"/>
      <c r="E4" s="45"/>
      <c r="F4" s="45"/>
      <c r="G4" s="45"/>
      <c r="J4" s="2"/>
      <c r="K4" s="33"/>
    </row>
    <row r="5" spans="1:11" s="7" customFormat="1" ht="21.75" customHeight="1">
      <c r="A5" s="45" t="s">
        <v>3</v>
      </c>
      <c r="B5" s="45"/>
      <c r="C5" s="45"/>
      <c r="D5" s="45"/>
      <c r="E5" s="45"/>
      <c r="F5" s="45"/>
      <c r="G5" s="45"/>
      <c r="J5" s="4"/>
      <c r="K5" s="33"/>
    </row>
    <row r="6" spans="1:11" s="7" customFormat="1" ht="21.75" customHeight="1">
      <c r="A6" s="45" t="s">
        <v>56</v>
      </c>
      <c r="B6" s="45"/>
      <c r="C6" s="45"/>
      <c r="D6" s="45"/>
      <c r="E6" s="45"/>
      <c r="F6" s="45"/>
      <c r="G6" s="45"/>
      <c r="J6" s="4"/>
      <c r="K6" s="33"/>
    </row>
    <row r="7" spans="1:11" s="7" customFormat="1" ht="21.75" customHeight="1">
      <c r="A7" s="45" t="s">
        <v>57</v>
      </c>
      <c r="B7" s="45"/>
      <c r="C7" s="45"/>
      <c r="D7" s="45"/>
      <c r="E7" s="45"/>
      <c r="F7" s="45"/>
      <c r="G7" s="45"/>
      <c r="K7" s="33"/>
    </row>
    <row r="8" spans="1:11" s="7" customFormat="1" ht="21.75" customHeight="1">
      <c r="A8" s="45" t="s">
        <v>4</v>
      </c>
      <c r="B8" s="45"/>
      <c r="C8" s="45"/>
      <c r="D8" s="45"/>
      <c r="E8" s="45"/>
      <c r="F8" s="45"/>
      <c r="G8" s="45"/>
      <c r="K8" s="33"/>
    </row>
    <row r="9" spans="1:11" s="7" customFormat="1" ht="21.75" customHeight="1">
      <c r="A9" s="45" t="s">
        <v>5</v>
      </c>
      <c r="B9" s="45"/>
      <c r="C9" s="45"/>
      <c r="D9" s="45"/>
      <c r="E9" s="45"/>
      <c r="F9" s="45"/>
      <c r="G9" s="45"/>
      <c r="K9" s="33"/>
    </row>
    <row r="10" spans="1:12" s="8" customFormat="1" ht="33" customHeight="1">
      <c r="A10" s="47" t="s">
        <v>6</v>
      </c>
      <c r="B10" s="14" t="s">
        <v>7</v>
      </c>
      <c r="C10" s="14"/>
      <c r="D10" s="15" t="s">
        <v>8</v>
      </c>
      <c r="E10" s="16"/>
      <c r="F10" s="47" t="s">
        <v>9</v>
      </c>
      <c r="G10" s="47" t="s">
        <v>10</v>
      </c>
      <c r="H10" s="17"/>
      <c r="I10" s="18"/>
      <c r="J10" s="18"/>
      <c r="K10" s="26"/>
      <c r="L10" s="18"/>
    </row>
    <row r="11" spans="1:11" s="8" customFormat="1" ht="116.25" customHeight="1">
      <c r="A11" s="47"/>
      <c r="B11" s="14" t="s">
        <v>11</v>
      </c>
      <c r="C11" s="14" t="s">
        <v>12</v>
      </c>
      <c r="D11" s="15" t="s">
        <v>13</v>
      </c>
      <c r="E11" s="16" t="s">
        <v>14</v>
      </c>
      <c r="F11" s="47"/>
      <c r="G11" s="47"/>
      <c r="H11" s="19" t="s">
        <v>15</v>
      </c>
      <c r="I11" s="14" t="s">
        <v>16</v>
      </c>
      <c r="J11" s="14"/>
      <c r="K11" s="16" t="s">
        <v>59</v>
      </c>
    </row>
    <row r="12" spans="1:12" ht="20.25" customHeight="1">
      <c r="A12" s="20">
        <v>1</v>
      </c>
      <c r="B12" s="21" t="s">
        <v>17</v>
      </c>
      <c r="C12" s="20">
        <v>1</v>
      </c>
      <c r="D12" s="22" t="s">
        <v>18</v>
      </c>
      <c r="E12" s="16" t="s">
        <v>19</v>
      </c>
      <c r="F12" s="35">
        <f>H12/J12</f>
        <v>0.047</v>
      </c>
      <c r="G12" s="23" t="s">
        <v>20</v>
      </c>
      <c r="H12" s="24">
        <v>41.1</v>
      </c>
      <c r="I12" s="5">
        <f>H12</f>
        <v>41.1</v>
      </c>
      <c r="J12" s="5">
        <v>875.1</v>
      </c>
      <c r="K12" s="16">
        <v>1</v>
      </c>
      <c r="L12" s="25"/>
    </row>
    <row r="13" spans="1:12" ht="20.25" customHeight="1">
      <c r="A13" s="20">
        <f>A12+1</f>
        <v>2</v>
      </c>
      <c r="B13" s="21" t="s">
        <v>21</v>
      </c>
      <c r="C13" s="20">
        <v>2</v>
      </c>
      <c r="D13" s="22" t="s">
        <v>22</v>
      </c>
      <c r="E13" s="26" t="s">
        <v>23</v>
      </c>
      <c r="F13" s="35">
        <f aca="true" t="shared" si="0" ref="F13:F36">H13/J13</f>
        <v>0.064</v>
      </c>
      <c r="G13" s="23" t="s">
        <v>20</v>
      </c>
      <c r="H13" s="24">
        <v>56.3</v>
      </c>
      <c r="I13" s="5">
        <v>56.3</v>
      </c>
      <c r="J13" s="5">
        <v>875.1</v>
      </c>
      <c r="K13" s="16" t="s">
        <v>60</v>
      </c>
      <c r="L13" s="25"/>
    </row>
    <row r="14" spans="1:12" ht="20.25" customHeight="1">
      <c r="A14" s="20">
        <f aca="true" t="shared" si="1" ref="A14:A36">A13+1</f>
        <v>3</v>
      </c>
      <c r="B14" s="21" t="s">
        <v>21</v>
      </c>
      <c r="C14" s="20">
        <v>3</v>
      </c>
      <c r="D14" s="22" t="s">
        <v>58</v>
      </c>
      <c r="E14" s="16" t="s">
        <v>24</v>
      </c>
      <c r="F14" s="35">
        <f t="shared" si="0"/>
        <v>0.041</v>
      </c>
      <c r="G14" s="23" t="s">
        <v>20</v>
      </c>
      <c r="H14" s="24">
        <v>36.2</v>
      </c>
      <c r="I14" s="5">
        <f>H14</f>
        <v>36.2</v>
      </c>
      <c r="J14" s="5">
        <v>875.1</v>
      </c>
      <c r="K14" s="16" t="s">
        <v>60</v>
      </c>
      <c r="L14" s="25"/>
    </row>
    <row r="15" spans="1:12" ht="20.25" customHeight="1">
      <c r="A15" s="20">
        <f t="shared" si="1"/>
        <v>4</v>
      </c>
      <c r="B15" s="21" t="s">
        <v>21</v>
      </c>
      <c r="C15" s="20">
        <v>4</v>
      </c>
      <c r="D15" s="22" t="s">
        <v>25</v>
      </c>
      <c r="E15" s="16" t="s">
        <v>26</v>
      </c>
      <c r="F15" s="35">
        <f t="shared" si="0"/>
        <v>0.048</v>
      </c>
      <c r="G15" s="23" t="s">
        <v>20</v>
      </c>
      <c r="H15" s="24">
        <v>41.7</v>
      </c>
      <c r="I15" s="5">
        <f>H15</f>
        <v>41.7</v>
      </c>
      <c r="J15" s="5">
        <v>875.1</v>
      </c>
      <c r="K15" s="16" t="s">
        <v>60</v>
      </c>
      <c r="L15" s="25"/>
    </row>
    <row r="16" spans="1:12" ht="20.25" customHeight="1">
      <c r="A16" s="20">
        <f t="shared" si="1"/>
        <v>5</v>
      </c>
      <c r="B16" s="21" t="s">
        <v>21</v>
      </c>
      <c r="C16" s="20">
        <v>5</v>
      </c>
      <c r="D16" s="22" t="s">
        <v>27</v>
      </c>
      <c r="E16" s="16" t="s">
        <v>28</v>
      </c>
      <c r="F16" s="35">
        <f t="shared" si="0"/>
        <v>0.022</v>
      </c>
      <c r="G16" s="23" t="s">
        <v>20</v>
      </c>
      <c r="H16" s="24">
        <v>18.87</v>
      </c>
      <c r="I16" s="5">
        <v>56.6</v>
      </c>
      <c r="J16" s="5">
        <v>875.1</v>
      </c>
      <c r="K16" s="16" t="s">
        <v>61</v>
      </c>
      <c r="L16" s="25"/>
    </row>
    <row r="17" spans="1:12" ht="20.25" customHeight="1">
      <c r="A17" s="20">
        <f t="shared" si="1"/>
        <v>6</v>
      </c>
      <c r="B17" s="21" t="s">
        <v>21</v>
      </c>
      <c r="C17" s="20">
        <v>5</v>
      </c>
      <c r="D17" s="22" t="s">
        <v>29</v>
      </c>
      <c r="E17" s="16" t="s">
        <v>28</v>
      </c>
      <c r="F17" s="35">
        <f t="shared" si="0"/>
        <v>0.022</v>
      </c>
      <c r="G17" s="23" t="s">
        <v>20</v>
      </c>
      <c r="H17" s="24">
        <v>18.86</v>
      </c>
      <c r="I17" s="5"/>
      <c r="J17" s="5">
        <v>875.1</v>
      </c>
      <c r="K17" s="16" t="s">
        <v>61</v>
      </c>
      <c r="L17" s="25"/>
    </row>
    <row r="18" spans="1:12" ht="20.25" customHeight="1">
      <c r="A18" s="20">
        <f t="shared" si="1"/>
        <v>7</v>
      </c>
      <c r="B18" s="21" t="s">
        <v>21</v>
      </c>
      <c r="C18" s="20">
        <v>5</v>
      </c>
      <c r="D18" s="22" t="s">
        <v>30</v>
      </c>
      <c r="E18" s="16" t="s">
        <v>28</v>
      </c>
      <c r="F18" s="35">
        <f t="shared" si="0"/>
        <v>0.022</v>
      </c>
      <c r="G18" s="23" t="s">
        <v>20</v>
      </c>
      <c r="H18" s="24">
        <v>18.87</v>
      </c>
      <c r="I18" s="5"/>
      <c r="J18" s="5">
        <v>875.1</v>
      </c>
      <c r="K18" s="16" t="s">
        <v>61</v>
      </c>
      <c r="L18" s="25"/>
    </row>
    <row r="19" spans="1:12" s="8" customFormat="1" ht="20.25" customHeight="1">
      <c r="A19" s="20">
        <f t="shared" si="1"/>
        <v>8</v>
      </c>
      <c r="B19" s="21" t="s">
        <v>21</v>
      </c>
      <c r="C19" s="14">
        <v>6</v>
      </c>
      <c r="D19" s="15" t="s">
        <v>27</v>
      </c>
      <c r="E19" s="16" t="s">
        <v>28</v>
      </c>
      <c r="F19" s="35">
        <f t="shared" si="0"/>
        <v>0.021</v>
      </c>
      <c r="G19" s="18" t="s">
        <v>20</v>
      </c>
      <c r="H19" s="41">
        <v>18.05</v>
      </c>
      <c r="I19" s="5">
        <v>36.1</v>
      </c>
      <c r="J19" s="5">
        <v>875.1</v>
      </c>
      <c r="K19" s="16" t="s">
        <v>62</v>
      </c>
      <c r="L19" s="25"/>
    </row>
    <row r="20" spans="1:12" s="8" customFormat="1" ht="20.25" customHeight="1">
      <c r="A20" s="20">
        <f t="shared" si="1"/>
        <v>9</v>
      </c>
      <c r="B20" s="21" t="s">
        <v>21</v>
      </c>
      <c r="C20" s="14">
        <v>6</v>
      </c>
      <c r="D20" s="15" t="s">
        <v>31</v>
      </c>
      <c r="E20" s="16" t="s">
        <v>28</v>
      </c>
      <c r="F20" s="35">
        <f t="shared" si="0"/>
        <v>0.021</v>
      </c>
      <c r="G20" s="18" t="s">
        <v>20</v>
      </c>
      <c r="H20" s="24">
        <v>18.05</v>
      </c>
      <c r="I20" s="5"/>
      <c r="J20" s="5">
        <v>875.1</v>
      </c>
      <c r="K20" s="16" t="s">
        <v>62</v>
      </c>
      <c r="L20" s="25"/>
    </row>
    <row r="21" spans="1:12" s="8" customFormat="1" ht="20.25" customHeight="1">
      <c r="A21" s="20">
        <f t="shared" si="1"/>
        <v>10</v>
      </c>
      <c r="B21" s="21" t="s">
        <v>21</v>
      </c>
      <c r="C21" s="14">
        <v>7</v>
      </c>
      <c r="D21" s="15" t="s">
        <v>32</v>
      </c>
      <c r="E21" s="16" t="s">
        <v>33</v>
      </c>
      <c r="F21" s="35">
        <f t="shared" si="0"/>
        <v>0.039</v>
      </c>
      <c r="G21" s="18" t="s">
        <v>20</v>
      </c>
      <c r="H21" s="24">
        <v>34.5</v>
      </c>
      <c r="I21" s="5">
        <v>34.5</v>
      </c>
      <c r="J21" s="5">
        <v>875.1</v>
      </c>
      <c r="K21" s="16" t="s">
        <v>60</v>
      </c>
      <c r="L21" s="25"/>
    </row>
    <row r="22" spans="1:12" ht="20.25" customHeight="1">
      <c r="A22" s="20">
        <f t="shared" si="1"/>
        <v>11</v>
      </c>
      <c r="B22" s="21" t="s">
        <v>21</v>
      </c>
      <c r="C22" s="20">
        <v>8</v>
      </c>
      <c r="D22" s="27" t="s">
        <v>34</v>
      </c>
      <c r="E22" s="16" t="s">
        <v>35</v>
      </c>
      <c r="F22" s="35">
        <f t="shared" si="0"/>
        <v>0.045</v>
      </c>
      <c r="G22" s="23" t="s">
        <v>20</v>
      </c>
      <c r="H22" s="24">
        <v>39.6</v>
      </c>
      <c r="I22" s="5">
        <v>39.6</v>
      </c>
      <c r="J22" s="5">
        <v>875.1</v>
      </c>
      <c r="K22" s="16" t="s">
        <v>60</v>
      </c>
      <c r="L22" s="25"/>
    </row>
    <row r="23" spans="1:12" ht="20.25" customHeight="1">
      <c r="A23" s="20">
        <f t="shared" si="1"/>
        <v>12</v>
      </c>
      <c r="B23" s="21" t="s">
        <v>21</v>
      </c>
      <c r="C23" s="20">
        <v>9</v>
      </c>
      <c r="D23" s="22" t="s">
        <v>34</v>
      </c>
      <c r="E23" s="16" t="s">
        <v>35</v>
      </c>
      <c r="F23" s="35">
        <f t="shared" si="0"/>
        <v>0.046</v>
      </c>
      <c r="G23" s="23" t="s">
        <v>20</v>
      </c>
      <c r="H23" s="24">
        <v>40.3</v>
      </c>
      <c r="I23" s="5">
        <v>40.3</v>
      </c>
      <c r="J23" s="5">
        <v>875.1</v>
      </c>
      <c r="K23" s="16" t="s">
        <v>60</v>
      </c>
      <c r="L23" s="25"/>
    </row>
    <row r="24" spans="1:12" ht="20.25" customHeight="1">
      <c r="A24" s="20">
        <f t="shared" si="1"/>
        <v>13</v>
      </c>
      <c r="B24" s="21" t="s">
        <v>21</v>
      </c>
      <c r="C24" s="20">
        <v>10</v>
      </c>
      <c r="D24" s="22" t="s">
        <v>68</v>
      </c>
      <c r="E24" s="16" t="s">
        <v>69</v>
      </c>
      <c r="F24" s="35">
        <f t="shared" si="0"/>
        <v>0.04</v>
      </c>
      <c r="G24" s="23" t="s">
        <v>20</v>
      </c>
      <c r="H24" s="24">
        <v>35.4</v>
      </c>
      <c r="I24" s="5">
        <v>35.4</v>
      </c>
      <c r="J24" s="5">
        <v>875.1</v>
      </c>
      <c r="K24" s="16" t="s">
        <v>60</v>
      </c>
      <c r="L24" s="25"/>
    </row>
    <row r="25" spans="1:12" ht="20.25" customHeight="1">
      <c r="A25" s="20">
        <f>A24+1</f>
        <v>14</v>
      </c>
      <c r="B25" s="21" t="s">
        <v>21</v>
      </c>
      <c r="C25" s="20">
        <v>11</v>
      </c>
      <c r="D25" s="22" t="s">
        <v>70</v>
      </c>
      <c r="E25" s="16" t="s">
        <v>71</v>
      </c>
      <c r="F25" s="35">
        <f>H25/J25</f>
        <v>0.04</v>
      </c>
      <c r="G25" s="23" t="s">
        <v>20</v>
      </c>
      <c r="H25" s="24">
        <v>34.7</v>
      </c>
      <c r="I25" s="5">
        <v>34.7</v>
      </c>
      <c r="J25" s="5">
        <v>875.1</v>
      </c>
      <c r="K25" s="16" t="s">
        <v>60</v>
      </c>
      <c r="L25" s="25"/>
    </row>
    <row r="26" spans="1:14" ht="20.25" customHeight="1">
      <c r="A26" s="20">
        <f>A24+1</f>
        <v>14</v>
      </c>
      <c r="B26" s="21" t="s">
        <v>21</v>
      </c>
      <c r="C26" s="20">
        <v>13</v>
      </c>
      <c r="D26" s="22" t="s">
        <v>36</v>
      </c>
      <c r="E26" s="16" t="s">
        <v>37</v>
      </c>
      <c r="F26" s="35">
        <f t="shared" si="0"/>
        <v>0.046</v>
      </c>
      <c r="G26" s="23" t="s">
        <v>20</v>
      </c>
      <c r="H26" s="24">
        <v>40.3</v>
      </c>
      <c r="I26" s="5">
        <v>40.3</v>
      </c>
      <c r="J26" s="5">
        <v>875.1</v>
      </c>
      <c r="K26" s="16" t="s">
        <v>60</v>
      </c>
      <c r="L26" s="25"/>
      <c r="N26" s="10">
        <v>12</v>
      </c>
    </row>
    <row r="27" spans="1:12" ht="20.25" customHeight="1">
      <c r="A27" s="20">
        <f t="shared" si="1"/>
        <v>15</v>
      </c>
      <c r="B27" s="21" t="s">
        <v>21</v>
      </c>
      <c r="C27" s="20">
        <v>14</v>
      </c>
      <c r="D27" s="27" t="s">
        <v>38</v>
      </c>
      <c r="E27" s="16" t="s">
        <v>39</v>
      </c>
      <c r="F27" s="35">
        <f t="shared" si="0"/>
        <v>0.04</v>
      </c>
      <c r="G27" s="28" t="s">
        <v>20</v>
      </c>
      <c r="H27" s="24">
        <v>35.4</v>
      </c>
      <c r="I27" s="5">
        <v>35.4</v>
      </c>
      <c r="J27" s="5">
        <v>875.1</v>
      </c>
      <c r="K27" s="16" t="s">
        <v>60</v>
      </c>
      <c r="L27" s="25"/>
    </row>
    <row r="28" spans="1:13" ht="20.25" customHeight="1">
      <c r="A28" s="20">
        <f t="shared" si="1"/>
        <v>16</v>
      </c>
      <c r="B28" s="21" t="s">
        <v>21</v>
      </c>
      <c r="C28" s="20">
        <v>15</v>
      </c>
      <c r="D28" s="27" t="s">
        <v>40</v>
      </c>
      <c r="E28" s="16" t="s">
        <v>41</v>
      </c>
      <c r="F28" s="35">
        <f t="shared" si="0"/>
        <v>0.044</v>
      </c>
      <c r="G28" s="28" t="s">
        <v>20</v>
      </c>
      <c r="H28" s="41">
        <v>38.52</v>
      </c>
      <c r="I28" s="5">
        <v>64.2</v>
      </c>
      <c r="J28" s="5">
        <v>875.1</v>
      </c>
      <c r="K28" s="16" t="s">
        <v>63</v>
      </c>
      <c r="L28" s="25"/>
      <c r="M28" s="44">
        <f>I28-H28</f>
        <v>25.68</v>
      </c>
    </row>
    <row r="29" spans="1:12" ht="20.25" customHeight="1">
      <c r="A29" s="20">
        <f t="shared" si="1"/>
        <v>17</v>
      </c>
      <c r="B29" s="21" t="s">
        <v>21</v>
      </c>
      <c r="C29" s="20">
        <v>16</v>
      </c>
      <c r="D29" s="27" t="s">
        <v>42</v>
      </c>
      <c r="E29" s="16" t="s">
        <v>43</v>
      </c>
      <c r="F29" s="35">
        <f t="shared" si="0"/>
        <v>0.054</v>
      </c>
      <c r="G29" s="28" t="s">
        <v>20</v>
      </c>
      <c r="H29" s="24">
        <v>47.3</v>
      </c>
      <c r="I29" s="5">
        <v>47.3</v>
      </c>
      <c r="J29" s="5">
        <v>875.1</v>
      </c>
      <c r="K29" s="16" t="s">
        <v>60</v>
      </c>
      <c r="L29" s="25"/>
    </row>
    <row r="30" spans="1:12" ht="20.25" customHeight="1">
      <c r="A30" s="20">
        <f t="shared" si="1"/>
        <v>18</v>
      </c>
      <c r="B30" s="21" t="s">
        <v>21</v>
      </c>
      <c r="C30" s="20">
        <v>17</v>
      </c>
      <c r="D30" s="27" t="s">
        <v>44</v>
      </c>
      <c r="E30" s="16" t="s">
        <v>45</v>
      </c>
      <c r="F30" s="35">
        <f t="shared" si="0"/>
        <v>0.043</v>
      </c>
      <c r="G30" s="28" t="s">
        <v>20</v>
      </c>
      <c r="H30" s="24">
        <v>37.4</v>
      </c>
      <c r="I30" s="5">
        <v>37.4</v>
      </c>
      <c r="J30" s="5">
        <v>875.1</v>
      </c>
      <c r="K30" s="16" t="s">
        <v>60</v>
      </c>
      <c r="L30" s="25"/>
    </row>
    <row r="31" spans="1:12" ht="20.25" customHeight="1">
      <c r="A31" s="20">
        <f t="shared" si="1"/>
        <v>19</v>
      </c>
      <c r="B31" s="21" t="s">
        <v>21</v>
      </c>
      <c r="C31" s="20">
        <v>18</v>
      </c>
      <c r="D31" s="27" t="s">
        <v>46</v>
      </c>
      <c r="E31" s="16" t="s">
        <v>47</v>
      </c>
      <c r="F31" s="35">
        <f t="shared" si="0"/>
        <v>0.041</v>
      </c>
      <c r="G31" s="28" t="s">
        <v>20</v>
      </c>
      <c r="H31" s="24">
        <v>35.7</v>
      </c>
      <c r="I31" s="5">
        <v>35.7</v>
      </c>
      <c r="J31" s="5">
        <v>875.1</v>
      </c>
      <c r="K31" s="16" t="s">
        <v>60</v>
      </c>
      <c r="L31" s="25"/>
    </row>
    <row r="32" spans="1:12" ht="20.25" customHeight="1">
      <c r="A32" s="20">
        <f t="shared" si="1"/>
        <v>20</v>
      </c>
      <c r="B32" s="21" t="s">
        <v>21</v>
      </c>
      <c r="C32" s="20">
        <v>19</v>
      </c>
      <c r="D32" s="27" t="s">
        <v>48</v>
      </c>
      <c r="E32" s="16" t="s">
        <v>49</v>
      </c>
      <c r="F32" s="35">
        <f t="shared" si="0"/>
        <v>0.041</v>
      </c>
      <c r="G32" s="28" t="s">
        <v>20</v>
      </c>
      <c r="H32" s="24">
        <v>35.9</v>
      </c>
      <c r="I32" s="5">
        <v>35.9</v>
      </c>
      <c r="J32" s="5">
        <v>875.1</v>
      </c>
      <c r="K32" s="16" t="s">
        <v>60</v>
      </c>
      <c r="L32" s="25"/>
    </row>
    <row r="33" spans="1:12" ht="20.25" customHeight="1">
      <c r="A33" s="20">
        <f t="shared" si="1"/>
        <v>21</v>
      </c>
      <c r="B33" s="21" t="s">
        <v>21</v>
      </c>
      <c r="C33" s="20">
        <v>20</v>
      </c>
      <c r="D33" s="27" t="s">
        <v>50</v>
      </c>
      <c r="E33" s="16" t="s">
        <v>51</v>
      </c>
      <c r="F33" s="35">
        <f t="shared" si="0"/>
        <v>0.054</v>
      </c>
      <c r="G33" s="28" t="s">
        <v>20</v>
      </c>
      <c r="H33" s="24">
        <v>47.6</v>
      </c>
      <c r="I33" s="5">
        <v>47.6</v>
      </c>
      <c r="J33" s="5">
        <v>875.1</v>
      </c>
      <c r="K33" s="16" t="s">
        <v>60</v>
      </c>
      <c r="L33" s="25"/>
    </row>
    <row r="34" spans="1:12" ht="20.25" customHeight="1" thickBot="1">
      <c r="A34" s="20">
        <f t="shared" si="1"/>
        <v>22</v>
      </c>
      <c r="B34" s="29" t="s">
        <v>21</v>
      </c>
      <c r="C34" s="20">
        <v>21</v>
      </c>
      <c r="D34" s="22" t="s">
        <v>52</v>
      </c>
      <c r="E34" s="16" t="s">
        <v>53</v>
      </c>
      <c r="F34" s="35">
        <f>H34/J34</f>
        <v>0.015</v>
      </c>
      <c r="G34" s="30" t="s">
        <v>20</v>
      </c>
      <c r="H34" s="24">
        <v>13.07</v>
      </c>
      <c r="I34" s="5">
        <v>39.9</v>
      </c>
      <c r="J34" s="5">
        <v>875.1</v>
      </c>
      <c r="K34" s="16" t="s">
        <v>61</v>
      </c>
      <c r="L34" s="25"/>
    </row>
    <row r="35" spans="1:12" ht="20.25" customHeight="1" thickBot="1">
      <c r="A35" s="20">
        <f t="shared" si="1"/>
        <v>23</v>
      </c>
      <c r="B35" s="29" t="s">
        <v>21</v>
      </c>
      <c r="C35" s="20">
        <v>21</v>
      </c>
      <c r="D35" s="22" t="s">
        <v>64</v>
      </c>
      <c r="E35" s="16" t="s">
        <v>53</v>
      </c>
      <c r="F35" s="35">
        <f>H35/J35</f>
        <v>0.015</v>
      </c>
      <c r="G35" s="30" t="s">
        <v>20</v>
      </c>
      <c r="H35" s="24">
        <v>13.06</v>
      </c>
      <c r="I35" s="5"/>
      <c r="J35" s="5">
        <v>875.1</v>
      </c>
      <c r="K35" s="16" t="s">
        <v>61</v>
      </c>
      <c r="L35" s="25"/>
    </row>
    <row r="36" spans="1:12" ht="20.25" customHeight="1" thickBot="1">
      <c r="A36" s="20">
        <f t="shared" si="1"/>
        <v>24</v>
      </c>
      <c r="B36" s="29" t="s">
        <v>21</v>
      </c>
      <c r="C36" s="20">
        <v>21</v>
      </c>
      <c r="D36" s="22" t="s">
        <v>65</v>
      </c>
      <c r="E36" s="16" t="s">
        <v>53</v>
      </c>
      <c r="F36" s="35">
        <f t="shared" si="0"/>
        <v>0.015</v>
      </c>
      <c r="G36" s="30" t="s">
        <v>20</v>
      </c>
      <c r="H36" s="24">
        <v>13.07</v>
      </c>
      <c r="I36" s="5"/>
      <c r="J36" s="5">
        <v>875.1</v>
      </c>
      <c r="K36" s="16" t="s">
        <v>61</v>
      </c>
      <c r="L36" s="25"/>
    </row>
    <row r="37" spans="1:12" s="13" customFormat="1" ht="15.75" hidden="1">
      <c r="A37" s="31"/>
      <c r="B37" s="7"/>
      <c r="C37" s="7"/>
      <c r="D37" s="32"/>
      <c r="E37" s="33"/>
      <c r="F37" s="6">
        <f>SUM(F12:F36)</f>
        <v>0.93</v>
      </c>
      <c r="H37" s="6">
        <f>SUM(H12:H36)</f>
        <v>809.82</v>
      </c>
      <c r="I37" s="6">
        <f>SUM(I12:I36)</f>
        <v>836.2</v>
      </c>
      <c r="J37" s="6"/>
      <c r="K37" s="37"/>
      <c r="L37" s="6"/>
    </row>
    <row r="38" spans="1:12" s="13" customFormat="1" ht="15.75" hidden="1">
      <c r="A38" s="31"/>
      <c r="B38" s="7"/>
      <c r="C38" s="7"/>
      <c r="D38" s="32"/>
      <c r="E38" s="33"/>
      <c r="H38" s="42">
        <f>I37-H37</f>
        <v>26.38</v>
      </c>
      <c r="I38" s="42"/>
      <c r="J38" s="42">
        <f>J36-I37</f>
        <v>38.9</v>
      </c>
      <c r="K38" s="43"/>
      <c r="L38" s="42"/>
    </row>
    <row r="39" spans="2:11" ht="46.5" customHeight="1">
      <c r="B39" s="46" t="s">
        <v>54</v>
      </c>
      <c r="C39" s="46"/>
      <c r="D39" s="40" t="s">
        <v>66</v>
      </c>
      <c r="F39" s="10" t="s">
        <v>55</v>
      </c>
      <c r="H39" s="11"/>
      <c r="J39" s="12"/>
      <c r="K39" s="38"/>
    </row>
    <row r="40" spans="10:11" ht="15.75">
      <c r="J40" s="12"/>
      <c r="K40" s="38"/>
    </row>
    <row r="41" spans="10:11" ht="15.75">
      <c r="J41" s="12"/>
      <c r="K41" s="38"/>
    </row>
    <row r="42" spans="10:11" ht="15">
      <c r="J42" s="13"/>
      <c r="K42" s="36"/>
    </row>
    <row r="43" spans="10:11" ht="15">
      <c r="J43" s="13"/>
      <c r="K43" s="36"/>
    </row>
    <row r="44" spans="10:11" ht="15">
      <c r="J44" s="13"/>
      <c r="K44" s="36"/>
    </row>
  </sheetData>
  <sheetProtection selectLockedCells="1" selectUnlockedCells="1"/>
  <mergeCells count="13">
    <mergeCell ref="A5:G5"/>
    <mergeCell ref="A7:G7"/>
    <mergeCell ref="A1:G1"/>
    <mergeCell ref="A2:G2"/>
    <mergeCell ref="A3:G3"/>
    <mergeCell ref="A4:G4"/>
    <mergeCell ref="A8:G8"/>
    <mergeCell ref="A9:G9"/>
    <mergeCell ref="A6:G6"/>
    <mergeCell ref="B39:C39"/>
    <mergeCell ref="A10:A11"/>
    <mergeCell ref="F10:F11"/>
    <mergeCell ref="G10:G11"/>
  </mergeCells>
  <printOptions horizontalCentered="1"/>
  <pageMargins left="0.39375" right="0.19652777777777777" top="1.65" bottom="0.4722222222222222" header="1.07" footer="0.5118055555555555"/>
  <pageSetup fitToHeight="4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2017-03-21T03:47:19Z</cp:lastPrinted>
  <dcterms:created xsi:type="dcterms:W3CDTF">2016-03-19T13:38:27Z</dcterms:created>
  <dcterms:modified xsi:type="dcterms:W3CDTF">2017-03-21T03:47:41Z</dcterms:modified>
  <cp:category/>
  <cp:version/>
  <cp:contentType/>
  <cp:contentStatus/>
</cp:coreProperties>
</file>