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75" windowWidth="8400" windowHeight="2520" tabRatio="844" activeTab="2"/>
  </bookViews>
  <sheets>
    <sheet name="смета (2016)" sheetId="1" r:id="rId1"/>
    <sheet name="смета (исп.2016)" sheetId="2" r:id="rId2"/>
    <sheet name="смета (исп.2016) (2)" sheetId="3" r:id="rId3"/>
  </sheets>
  <definedNames/>
  <calcPr fullCalcOnLoad="1" fullPrecision="0"/>
</workbook>
</file>

<file path=xl/sharedStrings.xml><?xml version="1.0" encoding="utf-8"?>
<sst xmlns="http://schemas.openxmlformats.org/spreadsheetml/2006/main" count="171" uniqueCount="57">
  <si>
    <t>Поступление платежей за МОП</t>
  </si>
  <si>
    <t>№№ п/п</t>
  </si>
  <si>
    <t>Статьи доходов и расходов</t>
  </si>
  <si>
    <t>Председатель ТСЖ</t>
  </si>
  <si>
    <t>Благоустройство территории</t>
  </si>
  <si>
    <t>Петухова М.А.</t>
  </si>
  <si>
    <t>сальдо на 01/01/16</t>
  </si>
  <si>
    <t xml:space="preserve">Приложение № </t>
  </si>
  <si>
    <t>к протоколу №_____</t>
  </si>
  <si>
    <t>от________________________</t>
  </si>
  <si>
    <t>ТСЖ "Солидарность"</t>
  </si>
  <si>
    <t>План</t>
  </si>
  <si>
    <t>Факт</t>
  </si>
  <si>
    <t>Исполнение сметы</t>
  </si>
  <si>
    <t>в том числе:</t>
  </si>
  <si>
    <t>Поступление платежей за капремонт</t>
  </si>
  <si>
    <t>Расходы всего</t>
  </si>
  <si>
    <t>Доходы всего</t>
  </si>
  <si>
    <t>Управление</t>
  </si>
  <si>
    <t>Услуги единого расчетного центра</t>
  </si>
  <si>
    <t>Услуги банка</t>
  </si>
  <si>
    <t>Бухгалтерские услуги</t>
  </si>
  <si>
    <t>ООО Агропромэнерго за обслуживание эл/оборудования</t>
  </si>
  <si>
    <t xml:space="preserve">ИП Шишкин </t>
  </si>
  <si>
    <t>*осмотр инженерных коммуникаций</t>
  </si>
  <si>
    <t>*опрессовка системы отопления</t>
  </si>
  <si>
    <t>*проф/ремонты</t>
  </si>
  <si>
    <t>*за платежи по содержанию МОП</t>
  </si>
  <si>
    <t>*за платежи на кап. ремонт</t>
  </si>
  <si>
    <t>ООО "ЮРЭК":</t>
  </si>
  <si>
    <t>*сервисное обслуживание узла учета тепловой энергии</t>
  </si>
  <si>
    <t>*поверка, опломбирование</t>
  </si>
  <si>
    <t>Райгаз - тех/обслуживание</t>
  </si>
  <si>
    <t>Текущие ремонты:</t>
  </si>
  <si>
    <t>*подъездов</t>
  </si>
  <si>
    <t>*крыши, водостоков</t>
  </si>
  <si>
    <t>*фасады, двери</t>
  </si>
  <si>
    <t>*отмостка, цоколь</t>
  </si>
  <si>
    <t>*замена стояков</t>
  </si>
  <si>
    <t>*очистка территории</t>
  </si>
  <si>
    <t>*проведение субботника</t>
  </si>
  <si>
    <t>Ливнеотведение</t>
  </si>
  <si>
    <t>установка лавочек</t>
  </si>
  <si>
    <t>Хозрасходы</t>
  </si>
  <si>
    <t>*отчетность</t>
  </si>
  <si>
    <t>*оформление протоколов</t>
  </si>
  <si>
    <t>*связь, орг/техника</t>
  </si>
  <si>
    <t>ООО "Контур" ГИС</t>
  </si>
  <si>
    <t>Услуги МП ЖКХ</t>
  </si>
  <si>
    <t>Накопления, непредвиденные расходы</t>
  </si>
  <si>
    <t xml:space="preserve">МКД жилой дом № 191 </t>
  </si>
  <si>
    <t>МКД жилой дом № 193</t>
  </si>
  <si>
    <t xml:space="preserve">Исполнение сметы дохода и расхода  на  2016 год </t>
  </si>
  <si>
    <t xml:space="preserve">Смета дохода и расхода  на  2016 год </t>
  </si>
  <si>
    <t>ИТОГО по ТСЖ</t>
  </si>
  <si>
    <t>С-до на конец года (накопления, непредвиденные расходы)</t>
  </si>
  <si>
    <t>Мосеева Т.П.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</si>
</sst>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mm/yyyy"/>
    <numFmt numFmtId="176" formatCode="00000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#,##0.0"/>
    <numFmt numFmtId="186" formatCode="#,##0.00_р_."/>
    <numFmt numFmtId="187" formatCode="#,##0.0_р_."/>
    <numFmt numFmtId="188" formatCode="#,##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15" borderId="10" xfId="0" applyFont="1" applyFill="1" applyBorder="1" applyAlignment="1">
      <alignment horizontal="center" wrapText="1"/>
    </xf>
    <xf numFmtId="1" fontId="24" fillId="15" borderId="10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0" xfId="0" applyFont="1" applyFill="1" applyAlignment="1">
      <alignment horizontal="center"/>
    </xf>
    <xf numFmtId="1" fontId="24" fillId="15" borderId="10" xfId="0" applyNumberFormat="1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left" wrapText="1"/>
    </xf>
    <xf numFmtId="0" fontId="24" fillId="15" borderId="0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left"/>
    </xf>
    <xf numFmtId="1" fontId="24" fillId="15" borderId="0" xfId="0" applyNumberFormat="1" applyFont="1" applyFill="1" applyAlignment="1">
      <alignment horizontal="center"/>
    </xf>
    <xf numFmtId="0" fontId="24" fillId="15" borderId="0" xfId="0" applyFont="1" applyFill="1" applyAlignment="1">
      <alignment horizontal="left" wrapText="1"/>
    </xf>
    <xf numFmtId="0" fontId="24" fillId="15" borderId="0" xfId="0" applyFont="1" applyFill="1" applyBorder="1" applyAlignment="1">
      <alignment horizontal="center" wrapText="1"/>
    </xf>
    <xf numFmtId="14" fontId="24" fillId="15" borderId="10" xfId="0" applyNumberFormat="1" applyFont="1" applyFill="1" applyBorder="1" applyAlignment="1">
      <alignment horizontal="center"/>
    </xf>
    <xf numFmtId="188" fontId="24" fillId="15" borderId="10" xfId="0" applyNumberFormat="1" applyFont="1" applyFill="1" applyBorder="1" applyAlignment="1">
      <alignment horizontal="center"/>
    </xf>
    <xf numFmtId="188" fontId="24" fillId="0" borderId="10" xfId="0" applyNumberFormat="1" applyFont="1" applyFill="1" applyBorder="1" applyAlignment="1">
      <alignment horizontal="center"/>
    </xf>
    <xf numFmtId="0" fontId="24" fillId="15" borderId="11" xfId="0" applyFont="1" applyFill="1" applyBorder="1" applyAlignment="1">
      <alignment wrapText="1"/>
    </xf>
    <xf numFmtId="14" fontId="24" fillId="15" borderId="10" xfId="0" applyNumberFormat="1" applyFont="1" applyFill="1" applyBorder="1" applyAlignment="1">
      <alignment horizontal="center" wrapText="1"/>
    </xf>
    <xf numFmtId="0" fontId="24" fillId="15" borderId="11" xfId="0" applyFont="1" applyFill="1" applyBorder="1" applyAlignment="1">
      <alignment horizontal="center" wrapText="1"/>
    </xf>
    <xf numFmtId="0" fontId="25" fillId="15" borderId="11" xfId="0" applyFont="1" applyFill="1" applyBorder="1" applyAlignment="1">
      <alignment wrapText="1"/>
    </xf>
    <xf numFmtId="0" fontId="24" fillId="15" borderId="0" xfId="0" applyFont="1" applyFill="1" applyAlignment="1">
      <alignment wrapText="1"/>
    </xf>
    <xf numFmtId="0" fontId="4" fillId="15" borderId="10" xfId="0" applyFont="1" applyFill="1" applyBorder="1" applyAlignment="1">
      <alignment wrapText="1"/>
    </xf>
    <xf numFmtId="0" fontId="24" fillId="15" borderId="10" xfId="0" applyFont="1" applyFill="1" applyBorder="1" applyAlignment="1">
      <alignment wrapText="1"/>
    </xf>
    <xf numFmtId="0" fontId="25" fillId="15" borderId="10" xfId="0" applyFont="1" applyFill="1" applyBorder="1" applyAlignment="1">
      <alignment wrapText="1"/>
    </xf>
    <xf numFmtId="0" fontId="24" fillId="15" borderId="0" xfId="0" applyFont="1" applyFill="1" applyBorder="1" applyAlignment="1">
      <alignment/>
    </xf>
    <xf numFmtId="0" fontId="24" fillId="15" borderId="10" xfId="0" applyFont="1" applyFill="1" applyBorder="1" applyAlignment="1">
      <alignment/>
    </xf>
    <xf numFmtId="0" fontId="24" fillId="15" borderId="0" xfId="0" applyFont="1" applyFill="1" applyAlignment="1">
      <alignment horizontal="center" wrapText="1"/>
    </xf>
    <xf numFmtId="0" fontId="24" fillId="15" borderId="11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0" fontId="24" fillId="15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3"/>
  <sheetViews>
    <sheetView workbookViewId="0" topLeftCell="A4">
      <pane ySplit="2715" topLeftCell="BM16" activePane="bottomLeft" state="split"/>
      <selection pane="topLeft" activeCell="B5" sqref="B5"/>
      <selection pane="bottomLeft" activeCell="D53" sqref="D53:E53"/>
    </sheetView>
  </sheetViews>
  <sheetFormatPr defaultColWidth="9.00390625" defaultRowHeight="30.75" customHeight="1"/>
  <cols>
    <col min="1" max="1" width="9.625" style="10" bestFit="1" customWidth="1"/>
    <col min="2" max="2" width="55.375" style="20" customWidth="1"/>
    <col min="3" max="3" width="12.125" style="11" customWidth="1"/>
    <col min="4" max="5" width="16.25390625" style="4" bestFit="1" customWidth="1"/>
    <col min="6" max="6" width="17.875" style="4" customWidth="1"/>
    <col min="7" max="16384" width="9.125" style="4" customWidth="1"/>
  </cols>
  <sheetData>
    <row r="1" ht="30.75" customHeight="1" hidden="1"/>
    <row r="2" ht="30.75" customHeight="1" hidden="1"/>
    <row r="3" ht="30.75" customHeight="1" hidden="1"/>
    <row r="4" spans="1:6" s="26" customFormat="1" ht="40.5" customHeight="1">
      <c r="A4" s="5"/>
      <c r="B4" s="21" t="s">
        <v>53</v>
      </c>
      <c r="C4" s="1"/>
      <c r="D4" s="18" t="s">
        <v>50</v>
      </c>
      <c r="E4" s="6" t="s">
        <v>51</v>
      </c>
      <c r="F4" s="6" t="s">
        <v>54</v>
      </c>
    </row>
    <row r="5" spans="1:6" ht="30.75" customHeight="1">
      <c r="A5" s="2"/>
      <c r="B5" s="21" t="s">
        <v>10</v>
      </c>
      <c r="C5" s="1"/>
      <c r="D5" s="3"/>
      <c r="E5" s="3"/>
      <c r="F5" s="3"/>
    </row>
    <row r="6" spans="1:6" s="12" customFormat="1" ht="30.75" customHeight="1">
      <c r="A6" s="5" t="s">
        <v>1</v>
      </c>
      <c r="B6" s="22" t="s">
        <v>2</v>
      </c>
      <c r="C6" s="6"/>
      <c r="D6" s="13"/>
      <c r="E6" s="13"/>
      <c r="F6" s="6"/>
    </row>
    <row r="7" spans="1:6" s="8" customFormat="1" ht="15">
      <c r="A7" s="18">
        <v>1</v>
      </c>
      <c r="B7" s="16" t="s">
        <v>6</v>
      </c>
      <c r="C7" s="16"/>
      <c r="D7" s="14">
        <v>4012</v>
      </c>
      <c r="E7" s="14">
        <v>36010</v>
      </c>
      <c r="F7" s="3"/>
    </row>
    <row r="8" spans="1:6" s="8" customFormat="1" ht="15.75">
      <c r="A8" s="18">
        <v>2</v>
      </c>
      <c r="B8" s="19" t="s">
        <v>17</v>
      </c>
      <c r="C8" s="16"/>
      <c r="D8" s="14">
        <v>96096</v>
      </c>
      <c r="E8" s="14">
        <v>91752</v>
      </c>
      <c r="F8" s="3"/>
    </row>
    <row r="9" spans="1:6" s="8" customFormat="1" ht="15">
      <c r="A9" s="18"/>
      <c r="B9" s="16" t="s">
        <v>14</v>
      </c>
      <c r="C9" s="16"/>
      <c r="D9" s="14"/>
      <c r="E9" s="14"/>
      <c r="F9" s="3"/>
    </row>
    <row r="10" spans="1:6" s="8" customFormat="1" ht="15">
      <c r="A10" s="2"/>
      <c r="B10" s="22" t="s">
        <v>0</v>
      </c>
      <c r="C10" s="7"/>
      <c r="D10" s="14">
        <v>96096</v>
      </c>
      <c r="E10" s="14">
        <v>91752</v>
      </c>
      <c r="F10" s="3"/>
    </row>
    <row r="11" spans="1:6" s="8" customFormat="1" ht="15.75">
      <c r="A11" s="2">
        <v>3</v>
      </c>
      <c r="B11" s="23" t="s">
        <v>16</v>
      </c>
      <c r="C11" s="7"/>
      <c r="D11" s="14">
        <v>82939</v>
      </c>
      <c r="E11" s="14">
        <v>76572</v>
      </c>
      <c r="F11" s="3"/>
    </row>
    <row r="12" spans="1:6" s="8" customFormat="1" ht="15">
      <c r="A12" s="2"/>
      <c r="B12" s="16" t="s">
        <v>14</v>
      </c>
      <c r="C12" s="7"/>
      <c r="D12" s="14"/>
      <c r="E12" s="14"/>
      <c r="F12" s="3"/>
    </row>
    <row r="13" spans="1:6" s="8" customFormat="1" ht="15.75">
      <c r="A13" s="2"/>
      <c r="B13" s="19" t="s">
        <v>18</v>
      </c>
      <c r="C13" s="7"/>
      <c r="D13" s="14">
        <v>48839</v>
      </c>
      <c r="E13" s="14">
        <v>47472</v>
      </c>
      <c r="F13" s="3"/>
    </row>
    <row r="14" spans="1:6" s="8" customFormat="1" ht="15">
      <c r="A14" s="2"/>
      <c r="B14" s="16" t="s">
        <v>14</v>
      </c>
      <c r="C14" s="7"/>
      <c r="D14" s="14"/>
      <c r="E14" s="14"/>
      <c r="F14" s="3"/>
    </row>
    <row r="15" spans="1:6" s="8" customFormat="1" ht="15">
      <c r="A15" s="2"/>
      <c r="B15" s="16" t="s">
        <v>19</v>
      </c>
      <c r="C15" s="7"/>
      <c r="D15" s="14">
        <f>D17+D18</f>
        <v>5889</v>
      </c>
      <c r="E15" s="14">
        <f>E17+E18</f>
        <v>5622</v>
      </c>
      <c r="F15" s="3"/>
    </row>
    <row r="16" spans="1:6" s="8" customFormat="1" ht="15">
      <c r="A16" s="2"/>
      <c r="B16" s="16" t="s">
        <v>14</v>
      </c>
      <c r="C16" s="7"/>
      <c r="D16" s="3"/>
      <c r="E16" s="3"/>
      <c r="F16" s="3"/>
    </row>
    <row r="17" spans="1:6" s="8" customFormat="1" ht="15">
      <c r="A17" s="2"/>
      <c r="B17" s="16" t="s">
        <v>27</v>
      </c>
      <c r="C17" s="7"/>
      <c r="D17" s="14">
        <v>3844</v>
      </c>
      <c r="E17" s="14">
        <v>3670</v>
      </c>
      <c r="F17" s="3"/>
    </row>
    <row r="18" spans="1:6" s="8" customFormat="1" ht="15">
      <c r="A18" s="2"/>
      <c r="B18" s="16" t="s">
        <v>28</v>
      </c>
      <c r="C18" s="7"/>
      <c r="D18" s="14">
        <v>2045</v>
      </c>
      <c r="E18" s="14">
        <v>1952</v>
      </c>
      <c r="F18" s="3"/>
    </row>
    <row r="19" spans="1:6" s="8" customFormat="1" ht="15">
      <c r="A19" s="2"/>
      <c r="B19" s="24" t="s">
        <v>20</v>
      </c>
      <c r="C19" s="7"/>
      <c r="D19" s="14">
        <v>2900</v>
      </c>
      <c r="E19" s="14">
        <v>2300</v>
      </c>
      <c r="F19" s="3"/>
    </row>
    <row r="20" spans="1:6" s="8" customFormat="1" ht="15">
      <c r="A20" s="2"/>
      <c r="B20" s="16" t="s">
        <v>21</v>
      </c>
      <c r="C20" s="7"/>
      <c r="D20" s="14">
        <v>25500</v>
      </c>
      <c r="E20" s="14">
        <v>24500</v>
      </c>
      <c r="F20" s="3"/>
    </row>
    <row r="21" spans="1:6" s="8" customFormat="1" ht="30">
      <c r="A21" s="2"/>
      <c r="B21" s="16" t="s">
        <v>22</v>
      </c>
      <c r="C21" s="7"/>
      <c r="D21" s="14">
        <v>2000</v>
      </c>
      <c r="E21" s="14">
        <v>3000</v>
      </c>
      <c r="F21" s="3"/>
    </row>
    <row r="22" spans="1:6" s="8" customFormat="1" ht="15">
      <c r="A22" s="2"/>
      <c r="B22" s="16" t="s">
        <v>23</v>
      </c>
      <c r="C22" s="7"/>
      <c r="D22" s="14">
        <f>D23+D24</f>
        <v>1950</v>
      </c>
      <c r="E22" s="14">
        <f>E23+E24</f>
        <v>1950</v>
      </c>
      <c r="F22" s="3"/>
    </row>
    <row r="23" spans="1:6" s="8" customFormat="1" ht="15">
      <c r="A23" s="2"/>
      <c r="B23" s="16" t="s">
        <v>24</v>
      </c>
      <c r="C23" s="7"/>
      <c r="D23" s="14">
        <v>1050</v>
      </c>
      <c r="E23" s="14">
        <v>1050</v>
      </c>
      <c r="F23" s="3"/>
    </row>
    <row r="24" spans="1:6" s="8" customFormat="1" ht="15">
      <c r="A24" s="2"/>
      <c r="B24" s="16" t="s">
        <v>25</v>
      </c>
      <c r="C24" s="7"/>
      <c r="D24" s="14">
        <v>900</v>
      </c>
      <c r="E24" s="14">
        <v>900</v>
      </c>
      <c r="F24" s="3"/>
    </row>
    <row r="25" spans="1:6" s="8" customFormat="1" ht="15">
      <c r="A25" s="2"/>
      <c r="B25" s="16" t="s">
        <v>26</v>
      </c>
      <c r="C25" s="7"/>
      <c r="D25" s="14"/>
      <c r="E25" s="14"/>
      <c r="F25" s="3"/>
    </row>
    <row r="26" spans="1:6" s="8" customFormat="1" ht="15">
      <c r="A26" s="2"/>
      <c r="B26" s="16" t="s">
        <v>29</v>
      </c>
      <c r="C26" s="7"/>
      <c r="D26" s="14">
        <v>6000</v>
      </c>
      <c r="E26" s="14">
        <v>6000</v>
      </c>
      <c r="F26" s="3"/>
    </row>
    <row r="27" spans="1:6" s="8" customFormat="1" ht="30">
      <c r="A27" s="2"/>
      <c r="B27" s="16" t="s">
        <v>30</v>
      </c>
      <c r="C27" s="7"/>
      <c r="D27" s="14">
        <v>5400</v>
      </c>
      <c r="E27" s="14">
        <v>5400</v>
      </c>
      <c r="F27" s="3"/>
    </row>
    <row r="28" spans="1:6" s="8" customFormat="1" ht="15">
      <c r="A28" s="2"/>
      <c r="B28" s="16" t="s">
        <v>31</v>
      </c>
      <c r="C28" s="7"/>
      <c r="D28" s="14">
        <v>600</v>
      </c>
      <c r="E28" s="14">
        <v>600</v>
      </c>
      <c r="F28" s="3"/>
    </row>
    <row r="29" spans="1:6" s="8" customFormat="1" ht="15">
      <c r="A29" s="2"/>
      <c r="B29" s="16" t="s">
        <v>32</v>
      </c>
      <c r="C29" s="7"/>
      <c r="D29" s="14">
        <v>2500</v>
      </c>
      <c r="E29" s="14">
        <v>2000</v>
      </c>
      <c r="F29" s="3"/>
    </row>
    <row r="30" spans="1:6" s="8" customFormat="1" ht="15.75">
      <c r="A30" s="2">
        <v>4</v>
      </c>
      <c r="B30" s="19" t="s">
        <v>33</v>
      </c>
      <c r="C30" s="7"/>
      <c r="D30" s="14">
        <v>15000</v>
      </c>
      <c r="E30" s="14">
        <v>10000</v>
      </c>
      <c r="F30" s="3"/>
    </row>
    <row r="31" spans="1:6" s="8" customFormat="1" ht="15">
      <c r="A31" s="2"/>
      <c r="B31" s="16" t="s">
        <v>34</v>
      </c>
      <c r="C31" s="7"/>
      <c r="D31" s="14"/>
      <c r="E31" s="14"/>
      <c r="F31" s="3"/>
    </row>
    <row r="32" spans="1:6" s="8" customFormat="1" ht="15">
      <c r="A32" s="2"/>
      <c r="B32" s="16" t="s">
        <v>35</v>
      </c>
      <c r="C32" s="7"/>
      <c r="D32" s="14"/>
      <c r="E32" s="14"/>
      <c r="F32" s="3"/>
    </row>
    <row r="33" spans="1:6" s="8" customFormat="1" ht="15">
      <c r="A33" s="2"/>
      <c r="B33" s="16" t="s">
        <v>36</v>
      </c>
      <c r="C33" s="7"/>
      <c r="D33" s="14"/>
      <c r="E33" s="14"/>
      <c r="F33" s="3"/>
    </row>
    <row r="34" spans="1:6" s="8" customFormat="1" ht="15">
      <c r="A34" s="2"/>
      <c r="B34" s="16" t="s">
        <v>37</v>
      </c>
      <c r="C34" s="7"/>
      <c r="D34" s="14">
        <v>10000</v>
      </c>
      <c r="E34" s="14">
        <v>5000</v>
      </c>
      <c r="F34" s="3"/>
    </row>
    <row r="35" spans="1:6" s="8" customFormat="1" ht="15">
      <c r="A35" s="2"/>
      <c r="B35" s="16" t="s">
        <v>38</v>
      </c>
      <c r="C35" s="7"/>
      <c r="D35" s="14"/>
      <c r="E35" s="14"/>
      <c r="F35" s="3"/>
    </row>
    <row r="36" spans="1:6" s="8" customFormat="1" ht="15.75">
      <c r="A36" s="2">
        <v>5</v>
      </c>
      <c r="B36" s="23" t="s">
        <v>4</v>
      </c>
      <c r="C36" s="7"/>
      <c r="D36" s="14">
        <v>12000</v>
      </c>
      <c r="E36" s="14">
        <v>7000</v>
      </c>
      <c r="F36" s="3"/>
    </row>
    <row r="37" spans="1:6" s="8" customFormat="1" ht="15">
      <c r="A37" s="2"/>
      <c r="B37" s="22" t="s">
        <v>39</v>
      </c>
      <c r="C37" s="7"/>
      <c r="D37" s="14">
        <v>2000</v>
      </c>
      <c r="E37" s="14">
        <v>2000</v>
      </c>
      <c r="F37" s="3"/>
    </row>
    <row r="38" spans="1:6" s="8" customFormat="1" ht="15">
      <c r="A38" s="2"/>
      <c r="B38" s="25" t="s">
        <v>40</v>
      </c>
      <c r="C38" s="9"/>
      <c r="D38" s="14">
        <v>3000</v>
      </c>
      <c r="E38" s="14">
        <v>3000</v>
      </c>
      <c r="F38" s="3"/>
    </row>
    <row r="39" spans="1:6" s="8" customFormat="1" ht="15.75">
      <c r="A39" s="2">
        <v>6</v>
      </c>
      <c r="B39" s="23" t="s">
        <v>41</v>
      </c>
      <c r="C39" s="7"/>
      <c r="D39" s="14"/>
      <c r="E39" s="14"/>
      <c r="F39" s="3"/>
    </row>
    <row r="40" spans="1:6" s="8" customFormat="1" ht="15">
      <c r="A40" s="2"/>
      <c r="B40" s="22" t="s">
        <v>42</v>
      </c>
      <c r="C40" s="7"/>
      <c r="D40" s="14"/>
      <c r="E40" s="14"/>
      <c r="F40" s="3"/>
    </row>
    <row r="41" spans="1:6" s="8" customFormat="1" ht="15.75">
      <c r="A41" s="2">
        <v>7</v>
      </c>
      <c r="B41" s="23" t="s">
        <v>43</v>
      </c>
      <c r="C41" s="7"/>
      <c r="D41" s="14"/>
      <c r="E41" s="14"/>
      <c r="F41" s="3"/>
    </row>
    <row r="42" spans="1:6" s="8" customFormat="1" ht="15.75">
      <c r="A42" s="2">
        <v>8</v>
      </c>
      <c r="B42" s="23" t="s">
        <v>18</v>
      </c>
      <c r="C42" s="7"/>
      <c r="D42" s="14">
        <v>14000</v>
      </c>
      <c r="E42" s="14">
        <v>14000</v>
      </c>
      <c r="F42" s="3"/>
    </row>
    <row r="43" spans="1:6" s="8" customFormat="1" ht="15">
      <c r="A43" s="2"/>
      <c r="B43" s="22" t="s">
        <v>44</v>
      </c>
      <c r="C43" s="7"/>
      <c r="D43" s="14">
        <v>5000</v>
      </c>
      <c r="E43" s="14">
        <v>5000</v>
      </c>
      <c r="F43" s="3"/>
    </row>
    <row r="44" spans="1:6" s="8" customFormat="1" ht="15">
      <c r="A44" s="2"/>
      <c r="B44" s="22" t="s">
        <v>45</v>
      </c>
      <c r="C44" s="7"/>
      <c r="D44" s="14">
        <v>9000</v>
      </c>
      <c r="E44" s="14">
        <v>9000</v>
      </c>
      <c r="F44" s="3"/>
    </row>
    <row r="45" spans="1:6" s="8" customFormat="1" ht="15">
      <c r="A45" s="2"/>
      <c r="B45" s="22" t="s">
        <v>46</v>
      </c>
      <c r="C45" s="7"/>
      <c r="D45" s="14"/>
      <c r="E45" s="14"/>
      <c r="F45" s="3"/>
    </row>
    <row r="46" spans="1:6" s="8" customFormat="1" ht="15">
      <c r="A46" s="2"/>
      <c r="B46" s="22" t="s">
        <v>47</v>
      </c>
      <c r="C46" s="7"/>
      <c r="D46" s="14"/>
      <c r="E46" s="14"/>
      <c r="F46" s="3"/>
    </row>
    <row r="47" spans="1:6" s="8" customFormat="1" ht="15">
      <c r="A47" s="2"/>
      <c r="B47" s="22" t="s">
        <v>48</v>
      </c>
      <c r="C47" s="7"/>
      <c r="D47" s="14"/>
      <c r="E47" s="14"/>
      <c r="F47" s="3"/>
    </row>
    <row r="48" spans="1:6" s="8" customFormat="1" ht="15" hidden="1">
      <c r="A48" s="2"/>
      <c r="C48" s="7"/>
      <c r="D48" s="14"/>
      <c r="E48" s="14"/>
      <c r="F48" s="3"/>
    </row>
    <row r="49" spans="1:6" s="8" customFormat="1" ht="15" hidden="1">
      <c r="A49" s="2"/>
      <c r="B49" s="25"/>
      <c r="C49" s="3"/>
      <c r="D49" s="14"/>
      <c r="E49" s="14"/>
      <c r="F49" s="3"/>
    </row>
    <row r="50" spans="1:6" ht="15" hidden="1">
      <c r="A50" s="2"/>
      <c r="C50" s="7"/>
      <c r="D50" s="14"/>
      <c r="E50" s="14"/>
      <c r="F50" s="3"/>
    </row>
    <row r="51" spans="1:6" ht="30">
      <c r="A51" s="2"/>
      <c r="B51" s="22" t="s">
        <v>55</v>
      </c>
      <c r="C51" s="16"/>
      <c r="D51" s="14">
        <f>D7+D8-D11</f>
        <v>17169</v>
      </c>
      <c r="E51" s="14">
        <f>E7+E8-E11</f>
        <v>51190</v>
      </c>
      <c r="F51" s="3"/>
    </row>
    <row r="53" ht="30.75" customHeight="1">
      <c r="B53" s="20" t="s">
        <v>3</v>
      </c>
    </row>
  </sheetData>
  <sheetProtection/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">
      <pane ySplit="2715" topLeftCell="BM27" activePane="bottomLeft" state="split"/>
      <selection pane="topLeft" activeCell="D5" sqref="D1:D16384"/>
      <selection pane="bottomLeft" activeCell="B41" sqref="B41"/>
    </sheetView>
  </sheetViews>
  <sheetFormatPr defaultColWidth="9.00390625" defaultRowHeight="30.75" customHeight="1"/>
  <cols>
    <col min="1" max="1" width="9.625" style="10" bestFit="1" customWidth="1"/>
    <col min="2" max="2" width="55.375" style="20" customWidth="1"/>
    <col min="3" max="3" width="12.125" style="11" customWidth="1"/>
    <col min="4" max="4" width="16.25390625" style="4" bestFit="1" customWidth="1"/>
    <col min="5" max="5" width="13.375" style="4" bestFit="1" customWidth="1"/>
    <col min="6" max="6" width="18.375" style="4" customWidth="1"/>
    <col min="7" max="7" width="16.25390625" style="4" bestFit="1" customWidth="1"/>
    <col min="8" max="8" width="13.375" style="4" bestFit="1" customWidth="1"/>
    <col min="9" max="9" width="18.375" style="4" customWidth="1"/>
    <col min="10" max="16384" width="9.125" style="4" customWidth="1"/>
  </cols>
  <sheetData>
    <row r="1" ht="30.75" customHeight="1" hidden="1">
      <c r="I1" s="4" t="s">
        <v>7</v>
      </c>
    </row>
    <row r="2" ht="30.75" customHeight="1" hidden="1">
      <c r="I2" s="4" t="s">
        <v>8</v>
      </c>
    </row>
    <row r="3" ht="30.75" customHeight="1" hidden="1">
      <c r="I3" s="4" t="s">
        <v>9</v>
      </c>
    </row>
    <row r="4" spans="1:9" ht="40.5" customHeight="1">
      <c r="A4" s="2"/>
      <c r="B4" s="21" t="s">
        <v>52</v>
      </c>
      <c r="C4" s="1"/>
      <c r="D4" s="27" t="s">
        <v>50</v>
      </c>
      <c r="E4" s="28"/>
      <c r="F4" s="29"/>
      <c r="G4" s="27" t="s">
        <v>51</v>
      </c>
      <c r="H4" s="28"/>
      <c r="I4" s="29"/>
    </row>
    <row r="5" spans="1:9" ht="30.75" customHeight="1">
      <c r="A5" s="2"/>
      <c r="B5" s="21" t="s">
        <v>10</v>
      </c>
      <c r="C5" s="1"/>
      <c r="D5" s="3"/>
      <c r="E5" s="3"/>
      <c r="F5" s="3"/>
      <c r="G5" s="3"/>
      <c r="H5" s="3"/>
      <c r="I5" s="3"/>
    </row>
    <row r="6" spans="1:9" s="12" customFormat="1" ht="30.75" customHeight="1">
      <c r="A6" s="5" t="s">
        <v>1</v>
      </c>
      <c r="B6" s="22" t="s">
        <v>2</v>
      </c>
      <c r="C6" s="6"/>
      <c r="D6" s="13" t="s">
        <v>11</v>
      </c>
      <c r="E6" s="13" t="s">
        <v>12</v>
      </c>
      <c r="F6" s="17" t="s">
        <v>13</v>
      </c>
      <c r="G6" s="13" t="s">
        <v>11</v>
      </c>
      <c r="H6" s="13" t="s">
        <v>12</v>
      </c>
      <c r="I6" s="17" t="s">
        <v>13</v>
      </c>
    </row>
    <row r="7" spans="1:9" s="8" customFormat="1" ht="15">
      <c r="A7" s="18">
        <v>1</v>
      </c>
      <c r="B7" s="16" t="s">
        <v>6</v>
      </c>
      <c r="C7" s="16"/>
      <c r="D7" s="14"/>
      <c r="E7" s="14">
        <v>4012</v>
      </c>
      <c r="F7" s="14"/>
      <c r="G7" s="14"/>
      <c r="H7" s="14">
        <v>36010</v>
      </c>
      <c r="I7" s="14"/>
    </row>
    <row r="8" spans="1:9" s="8" customFormat="1" ht="15.75">
      <c r="A8" s="18">
        <v>2</v>
      </c>
      <c r="B8" s="19" t="s">
        <v>17</v>
      </c>
      <c r="C8" s="16"/>
      <c r="D8" s="14">
        <v>96096</v>
      </c>
      <c r="E8" s="14">
        <v>95908</v>
      </c>
      <c r="F8" s="14">
        <f aca="true" t="shared" si="0" ref="F8:F16">E8-D8</f>
        <v>-188</v>
      </c>
      <c r="G8" s="14">
        <v>91752</v>
      </c>
      <c r="H8" s="14">
        <v>96755</v>
      </c>
      <c r="I8" s="14">
        <f aca="true" t="shared" si="1" ref="I8:I16">H8-G8</f>
        <v>5003</v>
      </c>
    </row>
    <row r="9" spans="1:9" s="8" customFormat="1" ht="15">
      <c r="A9" s="18"/>
      <c r="B9" s="16" t="s">
        <v>14</v>
      </c>
      <c r="C9" s="16"/>
      <c r="D9" s="14"/>
      <c r="E9" s="14"/>
      <c r="F9" s="14">
        <f t="shared" si="0"/>
        <v>0</v>
      </c>
      <c r="G9" s="14"/>
      <c r="H9" s="14"/>
      <c r="I9" s="14">
        <f t="shared" si="1"/>
        <v>0</v>
      </c>
    </row>
    <row r="10" spans="1:9" s="8" customFormat="1" ht="15">
      <c r="A10" s="2"/>
      <c r="B10" s="22" t="s">
        <v>0</v>
      </c>
      <c r="C10" s="7"/>
      <c r="D10" s="14">
        <v>96096</v>
      </c>
      <c r="E10" s="14">
        <v>95908</v>
      </c>
      <c r="F10" s="14">
        <f t="shared" si="0"/>
        <v>-188</v>
      </c>
      <c r="G10" s="14">
        <v>91752</v>
      </c>
      <c r="H10" s="14">
        <v>96755</v>
      </c>
      <c r="I10" s="14">
        <f t="shared" si="1"/>
        <v>5003</v>
      </c>
    </row>
    <row r="11" spans="1:9" s="8" customFormat="1" ht="15">
      <c r="A11" s="2"/>
      <c r="B11" s="22" t="s">
        <v>15</v>
      </c>
      <c r="C11" s="7"/>
      <c r="D11" s="14">
        <v>51123</v>
      </c>
      <c r="E11" s="14"/>
      <c r="F11" s="14">
        <f t="shared" si="0"/>
        <v>-51123</v>
      </c>
      <c r="G11" s="14">
        <v>488412</v>
      </c>
      <c r="H11" s="14"/>
      <c r="I11" s="14">
        <f t="shared" si="1"/>
        <v>-488412</v>
      </c>
    </row>
    <row r="12" spans="1:9" s="8" customFormat="1" ht="15.75">
      <c r="A12" s="2">
        <v>3</v>
      </c>
      <c r="B12" s="23" t="s">
        <v>16</v>
      </c>
      <c r="C12" s="7"/>
      <c r="D12" s="14">
        <v>82939</v>
      </c>
      <c r="E12" s="14">
        <v>104067</v>
      </c>
      <c r="F12" s="14">
        <f t="shared" si="0"/>
        <v>21128</v>
      </c>
      <c r="G12" s="14">
        <v>76572</v>
      </c>
      <c r="H12" s="14">
        <v>102939</v>
      </c>
      <c r="I12" s="14">
        <f t="shared" si="1"/>
        <v>26367</v>
      </c>
    </row>
    <row r="13" spans="1:9" s="8" customFormat="1" ht="15">
      <c r="A13" s="2"/>
      <c r="B13" s="16" t="s">
        <v>14</v>
      </c>
      <c r="C13" s="7"/>
      <c r="D13" s="14"/>
      <c r="E13" s="14"/>
      <c r="F13" s="14">
        <f t="shared" si="0"/>
        <v>0</v>
      </c>
      <c r="G13" s="14"/>
      <c r="H13" s="14"/>
      <c r="I13" s="14">
        <f t="shared" si="1"/>
        <v>0</v>
      </c>
    </row>
    <row r="14" spans="1:9" s="8" customFormat="1" ht="15.75">
      <c r="A14" s="2"/>
      <c r="B14" s="19" t="s">
        <v>18</v>
      </c>
      <c r="C14" s="7"/>
      <c r="D14" s="14">
        <v>48839</v>
      </c>
      <c r="E14" s="14"/>
      <c r="F14" s="14">
        <f t="shared" si="0"/>
        <v>-48839</v>
      </c>
      <c r="G14" s="14">
        <v>47472</v>
      </c>
      <c r="H14" s="14"/>
      <c r="I14" s="14">
        <f t="shared" si="1"/>
        <v>-47472</v>
      </c>
    </row>
    <row r="15" spans="1:9" s="8" customFormat="1" ht="15">
      <c r="A15" s="2"/>
      <c r="B15" s="16" t="s">
        <v>14</v>
      </c>
      <c r="C15" s="7"/>
      <c r="D15" s="14"/>
      <c r="E15" s="14"/>
      <c r="F15" s="14">
        <f t="shared" si="0"/>
        <v>0</v>
      </c>
      <c r="G15" s="14"/>
      <c r="H15" s="14"/>
      <c r="I15" s="14">
        <f t="shared" si="1"/>
        <v>0</v>
      </c>
    </row>
    <row r="16" spans="1:9" s="8" customFormat="1" ht="15">
      <c r="A16" s="2"/>
      <c r="B16" s="16" t="s">
        <v>19</v>
      </c>
      <c r="C16" s="7"/>
      <c r="D16" s="14">
        <f>D18+D19</f>
        <v>5889</v>
      </c>
      <c r="E16" s="14">
        <v>5104</v>
      </c>
      <c r="F16" s="14">
        <f t="shared" si="0"/>
        <v>-785</v>
      </c>
      <c r="G16" s="14">
        <f>G18+G19</f>
        <v>5622</v>
      </c>
      <c r="H16" s="14">
        <v>5342</v>
      </c>
      <c r="I16" s="14">
        <f t="shared" si="1"/>
        <v>-280</v>
      </c>
    </row>
    <row r="17" spans="1:9" s="8" customFormat="1" ht="15">
      <c r="A17" s="2"/>
      <c r="B17" s="16" t="s">
        <v>14</v>
      </c>
      <c r="C17" s="7"/>
      <c r="D17" s="3"/>
      <c r="E17" s="3"/>
      <c r="F17" s="3"/>
      <c r="G17" s="3"/>
      <c r="H17" s="3"/>
      <c r="I17" s="3"/>
    </row>
    <row r="18" spans="1:9" s="8" customFormat="1" ht="15">
      <c r="A18" s="2"/>
      <c r="B18" s="16" t="s">
        <v>27</v>
      </c>
      <c r="C18" s="7"/>
      <c r="D18" s="14">
        <v>3844</v>
      </c>
      <c r="E18" s="14">
        <v>4082</v>
      </c>
      <c r="F18" s="14">
        <f aca="true" t="shared" si="2" ref="F18:F52">E18-D18</f>
        <v>238</v>
      </c>
      <c r="G18" s="14">
        <v>3670</v>
      </c>
      <c r="H18" s="14">
        <v>3870</v>
      </c>
      <c r="I18" s="14">
        <f aca="true" t="shared" si="3" ref="I18:I52">H18-G18</f>
        <v>200</v>
      </c>
    </row>
    <row r="19" spans="1:9" s="8" customFormat="1" ht="15">
      <c r="A19" s="2"/>
      <c r="B19" s="16" t="s">
        <v>28</v>
      </c>
      <c r="C19" s="7"/>
      <c r="D19" s="14">
        <v>2045</v>
      </c>
      <c r="E19" s="14">
        <v>1022</v>
      </c>
      <c r="F19" s="14">
        <f t="shared" si="2"/>
        <v>-1023</v>
      </c>
      <c r="G19" s="14">
        <v>1952</v>
      </c>
      <c r="H19" s="14">
        <v>1472</v>
      </c>
      <c r="I19" s="14">
        <f t="shared" si="3"/>
        <v>-480</v>
      </c>
    </row>
    <row r="20" spans="1:9" s="8" customFormat="1" ht="15">
      <c r="A20" s="2"/>
      <c r="B20" s="24" t="s">
        <v>20</v>
      </c>
      <c r="C20" s="7"/>
      <c r="D20" s="14">
        <v>2900</v>
      </c>
      <c r="E20" s="14">
        <v>2235</v>
      </c>
      <c r="F20" s="14">
        <f t="shared" si="2"/>
        <v>-665</v>
      </c>
      <c r="G20" s="14">
        <v>2300</v>
      </c>
      <c r="H20" s="14">
        <v>2285</v>
      </c>
      <c r="I20" s="14">
        <f t="shared" si="3"/>
        <v>-15</v>
      </c>
    </row>
    <row r="21" spans="1:9" s="8" customFormat="1" ht="15">
      <c r="A21" s="2"/>
      <c r="B21" s="16" t="s">
        <v>21</v>
      </c>
      <c r="C21" s="7"/>
      <c r="D21" s="14">
        <v>25500</v>
      </c>
      <c r="E21" s="14">
        <v>25500</v>
      </c>
      <c r="F21" s="14">
        <f t="shared" si="2"/>
        <v>0</v>
      </c>
      <c r="G21" s="14">
        <v>24500</v>
      </c>
      <c r="H21" s="14">
        <v>24350</v>
      </c>
      <c r="I21" s="14">
        <f t="shared" si="3"/>
        <v>-150</v>
      </c>
    </row>
    <row r="22" spans="1:9" s="8" customFormat="1" ht="30">
      <c r="A22" s="2"/>
      <c r="B22" s="16" t="s">
        <v>22</v>
      </c>
      <c r="C22" s="7"/>
      <c r="D22" s="14">
        <v>2000</v>
      </c>
      <c r="E22" s="14">
        <v>1100</v>
      </c>
      <c r="F22" s="14">
        <f t="shared" si="2"/>
        <v>-900</v>
      </c>
      <c r="G22" s="14">
        <v>3000</v>
      </c>
      <c r="H22" s="14">
        <v>1100</v>
      </c>
      <c r="I22" s="14">
        <f t="shared" si="3"/>
        <v>-1900</v>
      </c>
    </row>
    <row r="23" spans="1:9" s="8" customFormat="1" ht="15">
      <c r="A23" s="2"/>
      <c r="B23" s="16" t="s">
        <v>23</v>
      </c>
      <c r="C23" s="7"/>
      <c r="D23" s="14">
        <f>D24+D25</f>
        <v>1950</v>
      </c>
      <c r="E23" s="14">
        <v>3900</v>
      </c>
      <c r="F23" s="14">
        <f t="shared" si="2"/>
        <v>1950</v>
      </c>
      <c r="G23" s="14">
        <f>G24+G25</f>
        <v>1950</v>
      </c>
      <c r="H23" s="14">
        <v>4709</v>
      </c>
      <c r="I23" s="14">
        <f t="shared" si="3"/>
        <v>2759</v>
      </c>
    </row>
    <row r="24" spans="1:9" s="8" customFormat="1" ht="15">
      <c r="A24" s="2"/>
      <c r="B24" s="16" t="s">
        <v>24</v>
      </c>
      <c r="C24" s="7"/>
      <c r="D24" s="14">
        <v>1050</v>
      </c>
      <c r="E24" s="14">
        <v>1050</v>
      </c>
      <c r="F24" s="14">
        <f t="shared" si="2"/>
        <v>0</v>
      </c>
      <c r="G24" s="14">
        <v>1050</v>
      </c>
      <c r="H24" s="14">
        <v>1050</v>
      </c>
      <c r="I24" s="14">
        <f t="shared" si="3"/>
        <v>0</v>
      </c>
    </row>
    <row r="25" spans="1:9" s="8" customFormat="1" ht="15">
      <c r="A25" s="2"/>
      <c r="B25" s="16" t="s">
        <v>25</v>
      </c>
      <c r="C25" s="7"/>
      <c r="D25" s="14">
        <v>900</v>
      </c>
      <c r="E25" s="14">
        <v>900</v>
      </c>
      <c r="F25" s="14">
        <f t="shared" si="2"/>
        <v>0</v>
      </c>
      <c r="G25" s="14">
        <v>900</v>
      </c>
      <c r="H25" s="14">
        <v>900</v>
      </c>
      <c r="I25" s="14">
        <f t="shared" si="3"/>
        <v>0</v>
      </c>
    </row>
    <row r="26" spans="1:9" s="8" customFormat="1" ht="15">
      <c r="A26" s="2"/>
      <c r="B26" s="16" t="s">
        <v>26</v>
      </c>
      <c r="C26" s="7"/>
      <c r="D26" s="14"/>
      <c r="E26" s="14">
        <v>1950</v>
      </c>
      <c r="F26" s="14">
        <f t="shared" si="2"/>
        <v>1950</v>
      </c>
      <c r="G26" s="14"/>
      <c r="H26" s="14">
        <v>2759</v>
      </c>
      <c r="I26" s="14">
        <f t="shared" si="3"/>
        <v>2759</v>
      </c>
    </row>
    <row r="27" spans="1:9" s="8" customFormat="1" ht="15">
      <c r="A27" s="2"/>
      <c r="B27" s="16" t="s">
        <v>29</v>
      </c>
      <c r="C27" s="7"/>
      <c r="D27" s="14">
        <v>6000</v>
      </c>
      <c r="E27" s="14">
        <v>9000</v>
      </c>
      <c r="F27" s="14">
        <f t="shared" si="2"/>
        <v>3000</v>
      </c>
      <c r="G27" s="14">
        <v>6000</v>
      </c>
      <c r="H27" s="14">
        <v>9000</v>
      </c>
      <c r="I27" s="14">
        <f t="shared" si="3"/>
        <v>3000</v>
      </c>
    </row>
    <row r="28" spans="1:9" s="8" customFormat="1" ht="30">
      <c r="A28" s="2"/>
      <c r="B28" s="16" t="s">
        <v>30</v>
      </c>
      <c r="C28" s="7"/>
      <c r="D28" s="14">
        <v>5400</v>
      </c>
      <c r="E28" s="14">
        <v>9000</v>
      </c>
      <c r="F28" s="14">
        <f t="shared" si="2"/>
        <v>3600</v>
      </c>
      <c r="G28" s="14">
        <v>5400</v>
      </c>
      <c r="H28" s="14">
        <v>9000</v>
      </c>
      <c r="I28" s="14">
        <f t="shared" si="3"/>
        <v>3600</v>
      </c>
    </row>
    <row r="29" spans="1:9" s="8" customFormat="1" ht="15">
      <c r="A29" s="2"/>
      <c r="B29" s="16" t="s">
        <v>31</v>
      </c>
      <c r="C29" s="7"/>
      <c r="D29" s="14">
        <v>600</v>
      </c>
      <c r="E29" s="14"/>
      <c r="F29" s="14">
        <f t="shared" si="2"/>
        <v>-600</v>
      </c>
      <c r="G29" s="14">
        <v>600</v>
      </c>
      <c r="H29" s="14"/>
      <c r="I29" s="14">
        <f t="shared" si="3"/>
        <v>-600</v>
      </c>
    </row>
    <row r="30" spans="1:9" s="8" customFormat="1" ht="15">
      <c r="A30" s="2"/>
      <c r="B30" s="16" t="s">
        <v>32</v>
      </c>
      <c r="C30" s="7"/>
      <c r="D30" s="14">
        <v>2500</v>
      </c>
      <c r="E30" s="14"/>
      <c r="F30" s="14">
        <f t="shared" si="2"/>
        <v>-2500</v>
      </c>
      <c r="G30" s="14">
        <v>2000</v>
      </c>
      <c r="H30" s="14"/>
      <c r="I30" s="14">
        <f t="shared" si="3"/>
        <v>-2000</v>
      </c>
    </row>
    <row r="31" spans="1:9" s="8" customFormat="1" ht="15.75">
      <c r="A31" s="2">
        <v>4</v>
      </c>
      <c r="B31" s="19" t="s">
        <v>33</v>
      </c>
      <c r="C31" s="7"/>
      <c r="D31" s="14">
        <v>15000</v>
      </c>
      <c r="E31" s="14">
        <v>27111</v>
      </c>
      <c r="F31" s="14">
        <f t="shared" si="2"/>
        <v>12111</v>
      </c>
      <c r="G31" s="14">
        <v>10000</v>
      </c>
      <c r="H31" s="14">
        <v>24079</v>
      </c>
      <c r="I31" s="14">
        <f t="shared" si="3"/>
        <v>14079</v>
      </c>
    </row>
    <row r="32" spans="1:9" s="8" customFormat="1" ht="15">
      <c r="A32" s="2"/>
      <c r="B32" s="16" t="s">
        <v>34</v>
      </c>
      <c r="C32" s="7"/>
      <c r="D32" s="14"/>
      <c r="E32" s="14"/>
      <c r="F32" s="14">
        <f t="shared" si="2"/>
        <v>0</v>
      </c>
      <c r="G32" s="14"/>
      <c r="H32" s="14">
        <v>11392</v>
      </c>
      <c r="I32" s="14">
        <f t="shared" si="3"/>
        <v>11392</v>
      </c>
    </row>
    <row r="33" spans="1:9" s="8" customFormat="1" ht="15">
      <c r="A33" s="2"/>
      <c r="B33" s="16" t="s">
        <v>35</v>
      </c>
      <c r="C33" s="7"/>
      <c r="D33" s="14"/>
      <c r="E33" s="14">
        <v>3390</v>
      </c>
      <c r="F33" s="14">
        <f t="shared" si="2"/>
        <v>3390</v>
      </c>
      <c r="G33" s="14"/>
      <c r="H33" s="14">
        <v>4420</v>
      </c>
      <c r="I33" s="14">
        <f t="shared" si="3"/>
        <v>4420</v>
      </c>
    </row>
    <row r="34" spans="1:9" s="8" customFormat="1" ht="15">
      <c r="A34" s="2"/>
      <c r="B34" s="16" t="s">
        <v>36</v>
      </c>
      <c r="C34" s="7"/>
      <c r="D34" s="14"/>
      <c r="E34" s="14"/>
      <c r="F34" s="14">
        <f t="shared" si="2"/>
        <v>0</v>
      </c>
      <c r="G34" s="14"/>
      <c r="H34" s="14"/>
      <c r="I34" s="14">
        <f t="shared" si="3"/>
        <v>0</v>
      </c>
    </row>
    <row r="35" spans="1:9" s="8" customFormat="1" ht="15">
      <c r="A35" s="2"/>
      <c r="B35" s="16" t="s">
        <v>37</v>
      </c>
      <c r="C35" s="7"/>
      <c r="D35" s="14">
        <v>10000</v>
      </c>
      <c r="E35" s="14">
        <v>18742</v>
      </c>
      <c r="F35" s="14">
        <f t="shared" si="2"/>
        <v>8742</v>
      </c>
      <c r="G35" s="14">
        <v>5000</v>
      </c>
      <c r="H35" s="14">
        <v>950</v>
      </c>
      <c r="I35" s="14">
        <f t="shared" si="3"/>
        <v>-4050</v>
      </c>
    </row>
    <row r="36" spans="1:9" s="8" customFormat="1" ht="15">
      <c r="A36" s="2"/>
      <c r="B36" s="16" t="s">
        <v>38</v>
      </c>
      <c r="C36" s="7"/>
      <c r="D36" s="14"/>
      <c r="E36" s="14">
        <v>2717</v>
      </c>
      <c r="F36" s="14">
        <f t="shared" si="2"/>
        <v>2717</v>
      </c>
      <c r="G36" s="14"/>
      <c r="H36" s="14">
        <v>6300</v>
      </c>
      <c r="I36" s="14">
        <f t="shared" si="3"/>
        <v>6300</v>
      </c>
    </row>
    <row r="37" spans="1:9" s="8" customFormat="1" ht="15.75">
      <c r="A37" s="2">
        <v>5</v>
      </c>
      <c r="B37" s="23" t="s">
        <v>4</v>
      </c>
      <c r="C37" s="7"/>
      <c r="D37" s="14">
        <v>12000</v>
      </c>
      <c r="E37" s="14">
        <v>7444</v>
      </c>
      <c r="F37" s="14">
        <f t="shared" si="2"/>
        <v>-4556</v>
      </c>
      <c r="G37" s="14">
        <v>7000</v>
      </c>
      <c r="H37" s="14">
        <v>1942</v>
      </c>
      <c r="I37" s="14">
        <f t="shared" si="3"/>
        <v>-5058</v>
      </c>
    </row>
    <row r="38" spans="1:9" s="8" customFormat="1" ht="15">
      <c r="A38" s="2"/>
      <c r="B38" s="22" t="s">
        <v>39</v>
      </c>
      <c r="C38" s="7"/>
      <c r="D38" s="14">
        <v>2000</v>
      </c>
      <c r="E38" s="14">
        <v>780</v>
      </c>
      <c r="F38" s="14">
        <f t="shared" si="2"/>
        <v>-1220</v>
      </c>
      <c r="G38" s="14">
        <v>2000</v>
      </c>
      <c r="H38" s="14">
        <v>944</v>
      </c>
      <c r="I38" s="14">
        <f t="shared" si="3"/>
        <v>-1056</v>
      </c>
    </row>
    <row r="39" spans="1:9" s="8" customFormat="1" ht="15">
      <c r="A39" s="2"/>
      <c r="B39" s="25" t="s">
        <v>40</v>
      </c>
      <c r="C39" s="9"/>
      <c r="D39" s="14">
        <v>3000</v>
      </c>
      <c r="E39" s="14">
        <v>1264</v>
      </c>
      <c r="F39" s="14">
        <f t="shared" si="2"/>
        <v>-1736</v>
      </c>
      <c r="G39" s="14">
        <v>3000</v>
      </c>
      <c r="H39" s="14">
        <v>999</v>
      </c>
      <c r="I39" s="14">
        <f t="shared" si="3"/>
        <v>-2001</v>
      </c>
    </row>
    <row r="40" spans="1:9" s="8" customFormat="1" ht="15.75">
      <c r="A40" s="2">
        <v>6</v>
      </c>
      <c r="B40" s="23" t="s">
        <v>41</v>
      </c>
      <c r="C40" s="7"/>
      <c r="D40" s="14"/>
      <c r="E40" s="14">
        <v>13860</v>
      </c>
      <c r="F40" s="14">
        <f t="shared" si="2"/>
        <v>13860</v>
      </c>
      <c r="G40" s="14"/>
      <c r="H40" s="14">
        <v>17352</v>
      </c>
      <c r="I40" s="14">
        <f t="shared" si="3"/>
        <v>17352</v>
      </c>
    </row>
    <row r="41" spans="1:9" s="8" customFormat="1" ht="15">
      <c r="A41" s="2"/>
      <c r="B41" s="22" t="s">
        <v>42</v>
      </c>
      <c r="C41" s="7"/>
      <c r="D41" s="14"/>
      <c r="E41" s="15">
        <v>4167</v>
      </c>
      <c r="F41" s="14">
        <f t="shared" si="2"/>
        <v>4167</v>
      </c>
      <c r="G41" s="14"/>
      <c r="H41" s="15">
        <v>8183</v>
      </c>
      <c r="I41" s="14">
        <f t="shared" si="3"/>
        <v>8183</v>
      </c>
    </row>
    <row r="42" spans="1:9" s="8" customFormat="1" ht="15.75">
      <c r="A42" s="2">
        <v>7</v>
      </c>
      <c r="B42" s="23" t="s">
        <v>43</v>
      </c>
      <c r="C42" s="7"/>
      <c r="D42" s="14"/>
      <c r="E42" s="15">
        <v>143</v>
      </c>
      <c r="F42" s="14">
        <f t="shared" si="2"/>
        <v>143</v>
      </c>
      <c r="G42" s="14"/>
      <c r="H42" s="15">
        <v>410</v>
      </c>
      <c r="I42" s="14">
        <f t="shared" si="3"/>
        <v>410</v>
      </c>
    </row>
    <row r="43" spans="1:9" s="8" customFormat="1" ht="15.75">
      <c r="A43" s="2">
        <v>8</v>
      </c>
      <c r="B43" s="23" t="s">
        <v>18</v>
      </c>
      <c r="C43" s="7"/>
      <c r="D43" s="14">
        <v>14000</v>
      </c>
      <c r="E43" s="15">
        <v>3322</v>
      </c>
      <c r="F43" s="14">
        <f t="shared" si="2"/>
        <v>-10678</v>
      </c>
      <c r="G43" s="14">
        <v>14000</v>
      </c>
      <c r="H43" s="15">
        <v>3109</v>
      </c>
      <c r="I43" s="14">
        <f t="shared" si="3"/>
        <v>-10891</v>
      </c>
    </row>
    <row r="44" spans="1:9" s="8" customFormat="1" ht="15">
      <c r="A44" s="2"/>
      <c r="B44" s="22" t="s">
        <v>44</v>
      </c>
      <c r="C44" s="7"/>
      <c r="D44" s="14">
        <v>5000</v>
      </c>
      <c r="E44" s="15"/>
      <c r="F44" s="14">
        <f t="shared" si="2"/>
        <v>-5000</v>
      </c>
      <c r="G44" s="14">
        <v>5000</v>
      </c>
      <c r="H44" s="15"/>
      <c r="I44" s="14">
        <f t="shared" si="3"/>
        <v>-5000</v>
      </c>
    </row>
    <row r="45" spans="1:9" s="8" customFormat="1" ht="15">
      <c r="A45" s="2"/>
      <c r="B45" s="22" t="s">
        <v>45</v>
      </c>
      <c r="C45" s="7"/>
      <c r="D45" s="14">
        <v>9000</v>
      </c>
      <c r="E45" s="14">
        <v>499</v>
      </c>
      <c r="F45" s="14">
        <f t="shared" si="2"/>
        <v>-8501</v>
      </c>
      <c r="G45" s="14">
        <v>9000</v>
      </c>
      <c r="H45" s="14">
        <v>487</v>
      </c>
      <c r="I45" s="14">
        <f t="shared" si="3"/>
        <v>-8513</v>
      </c>
    </row>
    <row r="46" spans="1:9" s="8" customFormat="1" ht="15">
      <c r="A46" s="2"/>
      <c r="B46" s="22" t="s">
        <v>46</v>
      </c>
      <c r="C46" s="7"/>
      <c r="D46" s="14"/>
      <c r="E46" s="14">
        <v>1023</v>
      </c>
      <c r="F46" s="14">
        <f t="shared" si="2"/>
        <v>1023</v>
      </c>
      <c r="G46" s="14"/>
      <c r="H46" s="14">
        <v>822</v>
      </c>
      <c r="I46" s="14">
        <f t="shared" si="3"/>
        <v>822</v>
      </c>
    </row>
    <row r="47" spans="1:9" s="8" customFormat="1" ht="15">
      <c r="A47" s="2"/>
      <c r="B47" s="22" t="s">
        <v>47</v>
      </c>
      <c r="C47" s="7"/>
      <c r="D47" s="14"/>
      <c r="E47" s="14">
        <v>1800</v>
      </c>
      <c r="F47" s="14">
        <f t="shared" si="2"/>
        <v>1800</v>
      </c>
      <c r="G47" s="14"/>
      <c r="H47" s="14">
        <v>1800</v>
      </c>
      <c r="I47" s="14">
        <f t="shared" si="3"/>
        <v>1800</v>
      </c>
    </row>
    <row r="48" spans="1:9" s="8" customFormat="1" ht="15">
      <c r="A48" s="2"/>
      <c r="B48" s="22" t="s">
        <v>48</v>
      </c>
      <c r="C48" s="7"/>
      <c r="D48" s="14"/>
      <c r="E48" s="14">
        <v>1131</v>
      </c>
      <c r="F48" s="14">
        <f t="shared" si="2"/>
        <v>1131</v>
      </c>
      <c r="G48" s="14"/>
      <c r="H48" s="14">
        <v>1078</v>
      </c>
      <c r="I48" s="14">
        <f t="shared" si="3"/>
        <v>1078</v>
      </c>
    </row>
    <row r="49" spans="1:9" s="8" customFormat="1" ht="15" hidden="1">
      <c r="A49" s="2"/>
      <c r="C49" s="7"/>
      <c r="D49" s="14"/>
      <c r="E49" s="14"/>
      <c r="F49" s="14">
        <f t="shared" si="2"/>
        <v>0</v>
      </c>
      <c r="G49" s="14"/>
      <c r="H49" s="14"/>
      <c r="I49" s="14">
        <f t="shared" si="3"/>
        <v>0</v>
      </c>
    </row>
    <row r="50" spans="1:9" s="8" customFormat="1" ht="15" hidden="1">
      <c r="A50" s="2"/>
      <c r="B50" s="25"/>
      <c r="C50" s="3"/>
      <c r="D50" s="14"/>
      <c r="E50" s="14"/>
      <c r="F50" s="14">
        <f t="shared" si="2"/>
        <v>0</v>
      </c>
      <c r="G50" s="14"/>
      <c r="H50" s="14"/>
      <c r="I50" s="14">
        <f t="shared" si="3"/>
        <v>0</v>
      </c>
    </row>
    <row r="51" spans="1:9" ht="15" hidden="1">
      <c r="A51" s="2"/>
      <c r="C51" s="7"/>
      <c r="D51" s="14"/>
      <c r="E51" s="14"/>
      <c r="F51" s="14">
        <f t="shared" si="2"/>
        <v>0</v>
      </c>
      <c r="G51" s="14"/>
      <c r="H51" s="14"/>
      <c r="I51" s="14">
        <f t="shared" si="3"/>
        <v>0</v>
      </c>
    </row>
    <row r="52" spans="1:9" ht="15">
      <c r="A52" s="2"/>
      <c r="B52" s="22" t="s">
        <v>49</v>
      </c>
      <c r="C52" s="16"/>
      <c r="D52" s="14">
        <v>2169</v>
      </c>
      <c r="E52" s="14">
        <v>-4146</v>
      </c>
      <c r="F52" s="14">
        <f t="shared" si="2"/>
        <v>-6315</v>
      </c>
      <c r="G52" s="14">
        <v>41189</v>
      </c>
      <c r="H52" s="14">
        <v>29825</v>
      </c>
      <c r="I52" s="14">
        <f t="shared" si="3"/>
        <v>-11364</v>
      </c>
    </row>
    <row r="54" spans="2:7" ht="30.75" customHeight="1">
      <c r="B54" s="20" t="s">
        <v>3</v>
      </c>
      <c r="D54" s="4" t="s">
        <v>5</v>
      </c>
      <c r="G54" s="4" t="s">
        <v>5</v>
      </c>
    </row>
  </sheetData>
  <sheetProtection/>
  <mergeCells count="2">
    <mergeCell ref="D4:F4"/>
    <mergeCell ref="G4:I4"/>
  </mergeCells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4">
      <pane ySplit="2715" topLeftCell="BM4" activePane="bottomLeft" state="split"/>
      <selection pane="topLeft" activeCell="C4" sqref="C1:C16384"/>
      <selection pane="bottomLeft" activeCell="D44" sqref="D44"/>
    </sheetView>
  </sheetViews>
  <sheetFormatPr defaultColWidth="9.00390625" defaultRowHeight="30.75" customHeight="1"/>
  <cols>
    <col min="1" max="1" width="9.625" style="10" bestFit="1" customWidth="1"/>
    <col min="2" max="2" width="47.875" style="20" customWidth="1"/>
    <col min="3" max="3" width="12.125" style="11" hidden="1" customWidth="1"/>
    <col min="4" max="4" width="12.125" style="4" customWidth="1"/>
    <col min="5" max="5" width="11.875" style="4" customWidth="1"/>
    <col min="6" max="6" width="10.625" style="4" customWidth="1"/>
    <col min="7" max="7" width="11.875" style="4" customWidth="1"/>
    <col min="8" max="8" width="11.25390625" style="4" customWidth="1"/>
    <col min="9" max="9" width="12.75390625" style="4" customWidth="1"/>
    <col min="10" max="16384" width="9.125" style="4" customWidth="1"/>
  </cols>
  <sheetData>
    <row r="1" ht="30.75" customHeight="1" hidden="1">
      <c r="I1" s="4" t="s">
        <v>7</v>
      </c>
    </row>
    <row r="2" ht="30.75" customHeight="1" hidden="1">
      <c r="I2" s="4" t="s">
        <v>8</v>
      </c>
    </row>
    <row r="3" ht="30.75" customHeight="1" hidden="1">
      <c r="I3" s="4" t="s">
        <v>9</v>
      </c>
    </row>
    <row r="4" spans="1:9" ht="40.5" customHeight="1">
      <c r="A4" s="2"/>
      <c r="B4" s="21" t="s">
        <v>52</v>
      </c>
      <c r="C4" s="1"/>
      <c r="D4" s="27" t="s">
        <v>50</v>
      </c>
      <c r="E4" s="28"/>
      <c r="F4" s="29"/>
      <c r="G4" s="27" t="s">
        <v>51</v>
      </c>
      <c r="H4" s="28"/>
      <c r="I4" s="29"/>
    </row>
    <row r="5" spans="1:9" ht="30.75" customHeight="1">
      <c r="A5" s="2"/>
      <c r="B5" s="21" t="s">
        <v>10</v>
      </c>
      <c r="C5" s="1"/>
      <c r="D5" s="3"/>
      <c r="E5" s="3"/>
      <c r="F5" s="3"/>
      <c r="G5" s="3"/>
      <c r="H5" s="3"/>
      <c r="I5" s="3"/>
    </row>
    <row r="6" spans="1:9" s="12" customFormat="1" ht="41.25" customHeight="1">
      <c r="A6" s="5" t="s">
        <v>1</v>
      </c>
      <c r="B6" s="22" t="s">
        <v>2</v>
      </c>
      <c r="C6" s="6"/>
      <c r="D6" s="13" t="s">
        <v>11</v>
      </c>
      <c r="E6" s="13" t="s">
        <v>12</v>
      </c>
      <c r="F6" s="17" t="s">
        <v>13</v>
      </c>
      <c r="G6" s="13" t="s">
        <v>11</v>
      </c>
      <c r="H6" s="13" t="s">
        <v>12</v>
      </c>
      <c r="I6" s="17" t="s">
        <v>13</v>
      </c>
    </row>
    <row r="7" spans="1:9" s="8" customFormat="1" ht="15">
      <c r="A7" s="18">
        <v>1</v>
      </c>
      <c r="B7" s="16" t="s">
        <v>6</v>
      </c>
      <c r="C7" s="16"/>
      <c r="D7" s="14"/>
      <c r="E7" s="14">
        <v>4012</v>
      </c>
      <c r="F7" s="14"/>
      <c r="G7" s="14"/>
      <c r="H7" s="14">
        <v>36010</v>
      </c>
      <c r="I7" s="14"/>
    </row>
    <row r="8" spans="1:9" s="8" customFormat="1" ht="15.75">
      <c r="A8" s="18">
        <v>2</v>
      </c>
      <c r="B8" s="19" t="s">
        <v>17</v>
      </c>
      <c r="C8" s="16"/>
      <c r="D8" s="14">
        <v>96096</v>
      </c>
      <c r="E8" s="14">
        <v>95908</v>
      </c>
      <c r="F8" s="14">
        <f aca="true" t="shared" si="0" ref="F8:F16">E8-D8</f>
        <v>-188</v>
      </c>
      <c r="G8" s="14">
        <v>91752</v>
      </c>
      <c r="H8" s="14">
        <v>96755</v>
      </c>
      <c r="I8" s="14">
        <f aca="true" t="shared" si="1" ref="I8:I16">H8-G8</f>
        <v>5003</v>
      </c>
    </row>
    <row r="9" spans="1:9" s="8" customFormat="1" ht="15">
      <c r="A9" s="18"/>
      <c r="B9" s="16" t="s">
        <v>14</v>
      </c>
      <c r="C9" s="16"/>
      <c r="D9" s="14"/>
      <c r="E9" s="14"/>
      <c r="F9" s="14">
        <f t="shared" si="0"/>
        <v>0</v>
      </c>
      <c r="G9" s="14"/>
      <c r="H9" s="14"/>
      <c r="I9" s="14">
        <f t="shared" si="1"/>
        <v>0</v>
      </c>
    </row>
    <row r="10" spans="1:9" s="8" customFormat="1" ht="15">
      <c r="A10" s="2"/>
      <c r="B10" s="22" t="s">
        <v>0</v>
      </c>
      <c r="C10" s="7"/>
      <c r="D10" s="14">
        <v>96096</v>
      </c>
      <c r="E10" s="14">
        <v>95908</v>
      </c>
      <c r="F10" s="14">
        <f t="shared" si="0"/>
        <v>-188</v>
      </c>
      <c r="G10" s="14">
        <v>91752</v>
      </c>
      <c r="H10" s="14">
        <v>96755</v>
      </c>
      <c r="I10" s="14">
        <f t="shared" si="1"/>
        <v>5003</v>
      </c>
    </row>
    <row r="11" spans="1:9" s="8" customFormat="1" ht="15">
      <c r="A11" s="2"/>
      <c r="B11" s="22" t="s">
        <v>15</v>
      </c>
      <c r="C11" s="7"/>
      <c r="D11" s="14">
        <v>51123</v>
      </c>
      <c r="E11" s="14"/>
      <c r="F11" s="14"/>
      <c r="G11" s="14">
        <v>48812</v>
      </c>
      <c r="H11" s="14"/>
      <c r="I11" s="14"/>
    </row>
    <row r="12" spans="1:9" s="8" customFormat="1" ht="15.75">
      <c r="A12" s="2">
        <v>3</v>
      </c>
      <c r="B12" s="23" t="s">
        <v>16</v>
      </c>
      <c r="C12" s="7"/>
      <c r="D12" s="14">
        <v>82939</v>
      </c>
      <c r="E12" s="14">
        <v>104067</v>
      </c>
      <c r="F12" s="14">
        <f t="shared" si="0"/>
        <v>21128</v>
      </c>
      <c r="G12" s="14">
        <v>76572</v>
      </c>
      <c r="H12" s="14">
        <v>102939</v>
      </c>
      <c r="I12" s="14">
        <f t="shared" si="1"/>
        <v>26367</v>
      </c>
    </row>
    <row r="13" spans="1:9" s="8" customFormat="1" ht="15">
      <c r="A13" s="2"/>
      <c r="B13" s="16" t="s">
        <v>14</v>
      </c>
      <c r="C13" s="7"/>
      <c r="D13" s="14"/>
      <c r="E13" s="14"/>
      <c r="F13" s="14">
        <f t="shared" si="0"/>
        <v>0</v>
      </c>
      <c r="G13" s="14"/>
      <c r="H13" s="14"/>
      <c r="I13" s="14">
        <f t="shared" si="1"/>
        <v>0</v>
      </c>
    </row>
    <row r="14" spans="1:9" s="8" customFormat="1" ht="15.75">
      <c r="A14" s="2"/>
      <c r="B14" s="19" t="s">
        <v>18</v>
      </c>
      <c r="C14" s="7"/>
      <c r="D14" s="14">
        <v>48839</v>
      </c>
      <c r="E14" s="14"/>
      <c r="F14" s="14"/>
      <c r="G14" s="14">
        <v>47472</v>
      </c>
      <c r="H14" s="14"/>
      <c r="I14" s="14"/>
    </row>
    <row r="15" spans="1:9" s="8" customFormat="1" ht="15">
      <c r="A15" s="2"/>
      <c r="B15" s="16" t="s">
        <v>14</v>
      </c>
      <c r="C15" s="7"/>
      <c r="D15" s="14"/>
      <c r="E15" s="14"/>
      <c r="F15" s="14">
        <f t="shared" si="0"/>
        <v>0</v>
      </c>
      <c r="G15" s="14"/>
      <c r="H15" s="14"/>
      <c r="I15" s="14">
        <f t="shared" si="1"/>
        <v>0</v>
      </c>
    </row>
    <row r="16" spans="1:9" s="8" customFormat="1" ht="15">
      <c r="A16" s="2"/>
      <c r="B16" s="16" t="s">
        <v>19</v>
      </c>
      <c r="C16" s="7"/>
      <c r="D16" s="14">
        <f>D18+D19</f>
        <v>5889</v>
      </c>
      <c r="E16" s="14">
        <v>5104</v>
      </c>
      <c r="F16" s="14">
        <f t="shared" si="0"/>
        <v>-785</v>
      </c>
      <c r="G16" s="14">
        <f>G18+G19</f>
        <v>5622</v>
      </c>
      <c r="H16" s="14">
        <v>5342</v>
      </c>
      <c r="I16" s="14">
        <f t="shared" si="1"/>
        <v>-280</v>
      </c>
    </row>
    <row r="17" spans="1:9" s="8" customFormat="1" ht="15">
      <c r="A17" s="2"/>
      <c r="B17" s="16" t="s">
        <v>14</v>
      </c>
      <c r="C17" s="7"/>
      <c r="D17" s="3"/>
      <c r="E17" s="3"/>
      <c r="F17" s="3"/>
      <c r="G17" s="3"/>
      <c r="H17" s="3"/>
      <c r="I17" s="3"/>
    </row>
    <row r="18" spans="1:9" s="8" customFormat="1" ht="15">
      <c r="A18" s="2"/>
      <c r="B18" s="16" t="s">
        <v>27</v>
      </c>
      <c r="C18" s="7"/>
      <c r="D18" s="14">
        <v>3844</v>
      </c>
      <c r="E18" s="14">
        <v>4082</v>
      </c>
      <c r="F18" s="14">
        <f aca="true" t="shared" si="2" ref="F18:F52">E18-D18</f>
        <v>238</v>
      </c>
      <c r="G18" s="14">
        <v>3670</v>
      </c>
      <c r="H18" s="14">
        <v>3870</v>
      </c>
      <c r="I18" s="14">
        <f aca="true" t="shared" si="3" ref="I18:I52">H18-G18</f>
        <v>200</v>
      </c>
    </row>
    <row r="19" spans="1:9" s="8" customFormat="1" ht="15">
      <c r="A19" s="2"/>
      <c r="B19" s="16" t="s">
        <v>28</v>
      </c>
      <c r="C19" s="7"/>
      <c r="D19" s="14">
        <v>2045</v>
      </c>
      <c r="E19" s="14">
        <v>1022</v>
      </c>
      <c r="F19" s="14">
        <f t="shared" si="2"/>
        <v>-1023</v>
      </c>
      <c r="G19" s="14">
        <v>1952</v>
      </c>
      <c r="H19" s="14">
        <v>1472</v>
      </c>
      <c r="I19" s="14">
        <f t="shared" si="3"/>
        <v>-480</v>
      </c>
    </row>
    <row r="20" spans="1:9" s="8" customFormat="1" ht="15">
      <c r="A20" s="2"/>
      <c r="B20" s="24" t="s">
        <v>20</v>
      </c>
      <c r="C20" s="7"/>
      <c r="D20" s="14">
        <v>2900</v>
      </c>
      <c r="E20" s="14">
        <v>2235</v>
      </c>
      <c r="F20" s="14">
        <f t="shared" si="2"/>
        <v>-665</v>
      </c>
      <c r="G20" s="14">
        <v>2300</v>
      </c>
      <c r="H20" s="14">
        <v>2285</v>
      </c>
      <c r="I20" s="14">
        <f t="shared" si="3"/>
        <v>-15</v>
      </c>
    </row>
    <row r="21" spans="1:9" s="8" customFormat="1" ht="15">
      <c r="A21" s="2"/>
      <c r="B21" s="16" t="s">
        <v>21</v>
      </c>
      <c r="C21" s="7"/>
      <c r="D21" s="14">
        <v>25500</v>
      </c>
      <c r="E21" s="14">
        <v>25500</v>
      </c>
      <c r="F21" s="14">
        <f t="shared" si="2"/>
        <v>0</v>
      </c>
      <c r="G21" s="14">
        <v>24500</v>
      </c>
      <c r="H21" s="14">
        <v>24350</v>
      </c>
      <c r="I21" s="14">
        <f t="shared" si="3"/>
        <v>-150</v>
      </c>
    </row>
    <row r="22" spans="1:9" s="8" customFormat="1" ht="30">
      <c r="A22" s="2"/>
      <c r="B22" s="16" t="s">
        <v>22</v>
      </c>
      <c r="C22" s="7"/>
      <c r="D22" s="14">
        <v>2000</v>
      </c>
      <c r="E22" s="14">
        <v>1100</v>
      </c>
      <c r="F22" s="14">
        <f t="shared" si="2"/>
        <v>-900</v>
      </c>
      <c r="G22" s="14">
        <v>3000</v>
      </c>
      <c r="H22" s="14">
        <v>1100</v>
      </c>
      <c r="I22" s="14">
        <f t="shared" si="3"/>
        <v>-1900</v>
      </c>
    </row>
    <row r="23" spans="1:9" s="8" customFormat="1" ht="15">
      <c r="A23" s="2"/>
      <c r="B23" s="16" t="s">
        <v>23</v>
      </c>
      <c r="C23" s="7"/>
      <c r="D23" s="14">
        <f>D24+D25</f>
        <v>1950</v>
      </c>
      <c r="E23" s="14">
        <v>3900</v>
      </c>
      <c r="F23" s="14">
        <f t="shared" si="2"/>
        <v>1950</v>
      </c>
      <c r="G23" s="14">
        <f>G24+G25</f>
        <v>1950</v>
      </c>
      <c r="H23" s="14">
        <v>4709</v>
      </c>
      <c r="I23" s="14">
        <f t="shared" si="3"/>
        <v>2759</v>
      </c>
    </row>
    <row r="24" spans="1:9" s="8" customFormat="1" ht="15">
      <c r="A24" s="2"/>
      <c r="B24" s="16" t="s">
        <v>24</v>
      </c>
      <c r="C24" s="7"/>
      <c r="D24" s="14">
        <v>1050</v>
      </c>
      <c r="E24" s="14">
        <v>1050</v>
      </c>
      <c r="F24" s="14">
        <f t="shared" si="2"/>
        <v>0</v>
      </c>
      <c r="G24" s="14">
        <v>1050</v>
      </c>
      <c r="H24" s="14">
        <v>1050</v>
      </c>
      <c r="I24" s="14">
        <f t="shared" si="3"/>
        <v>0</v>
      </c>
    </row>
    <row r="25" spans="1:9" s="8" customFormat="1" ht="15">
      <c r="A25" s="2"/>
      <c r="B25" s="16" t="s">
        <v>25</v>
      </c>
      <c r="C25" s="7"/>
      <c r="D25" s="14">
        <v>900</v>
      </c>
      <c r="E25" s="14">
        <v>900</v>
      </c>
      <c r="F25" s="14">
        <f t="shared" si="2"/>
        <v>0</v>
      </c>
      <c r="G25" s="14">
        <v>900</v>
      </c>
      <c r="H25" s="14">
        <v>900</v>
      </c>
      <c r="I25" s="14">
        <f t="shared" si="3"/>
        <v>0</v>
      </c>
    </row>
    <row r="26" spans="1:9" s="8" customFormat="1" ht="15">
      <c r="A26" s="2"/>
      <c r="B26" s="16" t="s">
        <v>26</v>
      </c>
      <c r="C26" s="7"/>
      <c r="D26" s="14"/>
      <c r="E26" s="14">
        <v>1950</v>
      </c>
      <c r="F26" s="14">
        <f t="shared" si="2"/>
        <v>1950</v>
      </c>
      <c r="G26" s="14"/>
      <c r="H26" s="14">
        <v>2759</v>
      </c>
      <c r="I26" s="14">
        <f t="shared" si="3"/>
        <v>2759</v>
      </c>
    </row>
    <row r="27" spans="1:9" s="8" customFormat="1" ht="15">
      <c r="A27" s="2"/>
      <c r="B27" s="16" t="s">
        <v>29</v>
      </c>
      <c r="C27" s="7"/>
      <c r="D27" s="14">
        <v>6000</v>
      </c>
      <c r="E27" s="14">
        <v>9000</v>
      </c>
      <c r="F27" s="14">
        <f t="shared" si="2"/>
        <v>3000</v>
      </c>
      <c r="G27" s="14">
        <v>6000</v>
      </c>
      <c r="H27" s="14">
        <v>9000</v>
      </c>
      <c r="I27" s="14">
        <f t="shared" si="3"/>
        <v>3000</v>
      </c>
    </row>
    <row r="28" spans="1:9" s="8" customFormat="1" ht="30">
      <c r="A28" s="2"/>
      <c r="B28" s="16" t="s">
        <v>30</v>
      </c>
      <c r="C28" s="7"/>
      <c r="D28" s="14">
        <v>5400</v>
      </c>
      <c r="E28" s="14">
        <v>9000</v>
      </c>
      <c r="F28" s="14">
        <f t="shared" si="2"/>
        <v>3600</v>
      </c>
      <c r="G28" s="14">
        <v>5400</v>
      </c>
      <c r="H28" s="14">
        <v>9000</v>
      </c>
      <c r="I28" s="14">
        <f t="shared" si="3"/>
        <v>3600</v>
      </c>
    </row>
    <row r="29" spans="1:9" s="8" customFormat="1" ht="15">
      <c r="A29" s="2"/>
      <c r="B29" s="16" t="s">
        <v>31</v>
      </c>
      <c r="C29" s="7"/>
      <c r="D29" s="14">
        <v>600</v>
      </c>
      <c r="E29" s="14"/>
      <c r="F29" s="14">
        <f t="shared" si="2"/>
        <v>-600</v>
      </c>
      <c r="G29" s="14">
        <v>600</v>
      </c>
      <c r="H29" s="14"/>
      <c r="I29" s="14">
        <f t="shared" si="3"/>
        <v>-600</v>
      </c>
    </row>
    <row r="30" spans="1:9" s="8" customFormat="1" ht="15">
      <c r="A30" s="2"/>
      <c r="B30" s="16" t="s">
        <v>32</v>
      </c>
      <c r="C30" s="7"/>
      <c r="D30" s="14">
        <v>2500</v>
      </c>
      <c r="E30" s="14"/>
      <c r="F30" s="14">
        <f t="shared" si="2"/>
        <v>-2500</v>
      </c>
      <c r="G30" s="14">
        <v>2000</v>
      </c>
      <c r="H30" s="14"/>
      <c r="I30" s="14">
        <f t="shared" si="3"/>
        <v>-2000</v>
      </c>
    </row>
    <row r="31" spans="1:9" s="8" customFormat="1" ht="15.75">
      <c r="A31" s="2">
        <v>4</v>
      </c>
      <c r="B31" s="19" t="s">
        <v>33</v>
      </c>
      <c r="C31" s="7"/>
      <c r="D31" s="14">
        <v>15000</v>
      </c>
      <c r="E31" s="14">
        <v>27111</v>
      </c>
      <c r="F31" s="14">
        <f t="shared" si="2"/>
        <v>12111</v>
      </c>
      <c r="G31" s="14">
        <v>10000</v>
      </c>
      <c r="H31" s="14">
        <v>24079</v>
      </c>
      <c r="I31" s="14">
        <f t="shared" si="3"/>
        <v>14079</v>
      </c>
    </row>
    <row r="32" spans="1:9" s="8" customFormat="1" ht="15">
      <c r="A32" s="2"/>
      <c r="B32" s="16" t="s">
        <v>34</v>
      </c>
      <c r="C32" s="7"/>
      <c r="D32" s="14"/>
      <c r="E32" s="14"/>
      <c r="F32" s="14">
        <f t="shared" si="2"/>
        <v>0</v>
      </c>
      <c r="G32" s="14"/>
      <c r="H32" s="14">
        <v>11392</v>
      </c>
      <c r="I32" s="14">
        <f t="shared" si="3"/>
        <v>11392</v>
      </c>
    </row>
    <row r="33" spans="1:9" s="8" customFormat="1" ht="15">
      <c r="A33" s="2"/>
      <c r="B33" s="16" t="s">
        <v>35</v>
      </c>
      <c r="C33" s="7"/>
      <c r="D33" s="14"/>
      <c r="E33" s="14">
        <v>3390</v>
      </c>
      <c r="F33" s="14">
        <f t="shared" si="2"/>
        <v>3390</v>
      </c>
      <c r="G33" s="14"/>
      <c r="H33" s="14">
        <v>4420</v>
      </c>
      <c r="I33" s="14">
        <f t="shared" si="3"/>
        <v>4420</v>
      </c>
    </row>
    <row r="34" spans="1:9" s="8" customFormat="1" ht="15">
      <c r="A34" s="2"/>
      <c r="B34" s="16" t="s">
        <v>36</v>
      </c>
      <c r="C34" s="7"/>
      <c r="D34" s="14"/>
      <c r="E34" s="14"/>
      <c r="F34" s="14">
        <f t="shared" si="2"/>
        <v>0</v>
      </c>
      <c r="G34" s="14"/>
      <c r="H34" s="14"/>
      <c r="I34" s="14">
        <f t="shared" si="3"/>
        <v>0</v>
      </c>
    </row>
    <row r="35" spans="1:9" s="8" customFormat="1" ht="15">
      <c r="A35" s="2"/>
      <c r="B35" s="16" t="s">
        <v>37</v>
      </c>
      <c r="C35" s="7"/>
      <c r="D35" s="14">
        <v>10000</v>
      </c>
      <c r="E35" s="14">
        <v>18742</v>
      </c>
      <c r="F35" s="14">
        <f t="shared" si="2"/>
        <v>8742</v>
      </c>
      <c r="G35" s="14">
        <v>5000</v>
      </c>
      <c r="H35" s="14">
        <v>950</v>
      </c>
      <c r="I35" s="14">
        <f t="shared" si="3"/>
        <v>-4050</v>
      </c>
    </row>
    <row r="36" spans="1:9" s="8" customFormat="1" ht="15">
      <c r="A36" s="2"/>
      <c r="B36" s="16" t="s">
        <v>38</v>
      </c>
      <c r="C36" s="7"/>
      <c r="D36" s="14"/>
      <c r="E36" s="14">
        <v>2717</v>
      </c>
      <c r="F36" s="14">
        <f t="shared" si="2"/>
        <v>2717</v>
      </c>
      <c r="G36" s="14"/>
      <c r="H36" s="14">
        <v>6300</v>
      </c>
      <c r="I36" s="14">
        <f t="shared" si="3"/>
        <v>6300</v>
      </c>
    </row>
    <row r="37" spans="1:9" s="8" customFormat="1" ht="15.75">
      <c r="A37" s="2">
        <v>5</v>
      </c>
      <c r="B37" s="23" t="s">
        <v>4</v>
      </c>
      <c r="C37" s="7"/>
      <c r="D37" s="14">
        <v>12000</v>
      </c>
      <c r="E37" s="14">
        <v>7444</v>
      </c>
      <c r="F37" s="14">
        <f t="shared" si="2"/>
        <v>-4556</v>
      </c>
      <c r="G37" s="14">
        <v>7000</v>
      </c>
      <c r="H37" s="14">
        <v>1942</v>
      </c>
      <c r="I37" s="14">
        <f t="shared" si="3"/>
        <v>-5058</v>
      </c>
    </row>
    <row r="38" spans="1:9" s="8" customFormat="1" ht="15">
      <c r="A38" s="2"/>
      <c r="B38" s="22" t="s">
        <v>39</v>
      </c>
      <c r="C38" s="7"/>
      <c r="D38" s="14">
        <v>2000</v>
      </c>
      <c r="E38" s="14">
        <v>780</v>
      </c>
      <c r="F38" s="14">
        <f t="shared" si="2"/>
        <v>-1220</v>
      </c>
      <c r="G38" s="14">
        <v>2000</v>
      </c>
      <c r="H38" s="14">
        <v>944</v>
      </c>
      <c r="I38" s="14">
        <f t="shared" si="3"/>
        <v>-1056</v>
      </c>
    </row>
    <row r="39" spans="1:9" s="8" customFormat="1" ht="15">
      <c r="A39" s="2"/>
      <c r="B39" s="25" t="s">
        <v>40</v>
      </c>
      <c r="C39" s="9"/>
      <c r="D39" s="14">
        <v>3000</v>
      </c>
      <c r="E39" s="14">
        <v>1264</v>
      </c>
      <c r="F39" s="14">
        <f t="shared" si="2"/>
        <v>-1736</v>
      </c>
      <c r="G39" s="14">
        <v>3000</v>
      </c>
      <c r="H39" s="14">
        <v>999</v>
      </c>
      <c r="I39" s="14">
        <f t="shared" si="3"/>
        <v>-2001</v>
      </c>
    </row>
    <row r="40" spans="1:9" s="8" customFormat="1" ht="15.75">
      <c r="A40" s="2">
        <v>6</v>
      </c>
      <c r="B40" s="23" t="s">
        <v>41</v>
      </c>
      <c r="C40" s="7"/>
      <c r="D40" s="14"/>
      <c r="E40" s="14">
        <v>13860</v>
      </c>
      <c r="F40" s="14">
        <f t="shared" si="2"/>
        <v>13860</v>
      </c>
      <c r="G40" s="14"/>
      <c r="H40" s="14">
        <v>17352</v>
      </c>
      <c r="I40" s="14">
        <f t="shared" si="3"/>
        <v>17352</v>
      </c>
    </row>
    <row r="41" spans="1:9" s="8" customFormat="1" ht="15">
      <c r="A41" s="2"/>
      <c r="B41" s="22" t="s">
        <v>42</v>
      </c>
      <c r="C41" s="7"/>
      <c r="D41" s="14"/>
      <c r="E41" s="15">
        <v>4167</v>
      </c>
      <c r="F41" s="14">
        <f t="shared" si="2"/>
        <v>4167</v>
      </c>
      <c r="G41" s="14"/>
      <c r="H41" s="15">
        <v>8183</v>
      </c>
      <c r="I41" s="14">
        <f t="shared" si="3"/>
        <v>8183</v>
      </c>
    </row>
    <row r="42" spans="1:9" s="8" customFormat="1" ht="15.75">
      <c r="A42" s="2">
        <v>7</v>
      </c>
      <c r="B42" s="23" t="s">
        <v>43</v>
      </c>
      <c r="C42" s="7"/>
      <c r="D42" s="14"/>
      <c r="E42" s="15">
        <v>143</v>
      </c>
      <c r="F42" s="14">
        <f t="shared" si="2"/>
        <v>143</v>
      </c>
      <c r="G42" s="14"/>
      <c r="H42" s="15">
        <v>410</v>
      </c>
      <c r="I42" s="14">
        <f t="shared" si="3"/>
        <v>410</v>
      </c>
    </row>
    <row r="43" spans="1:9" s="8" customFormat="1" ht="15.75">
      <c r="A43" s="2">
        <v>8</v>
      </c>
      <c r="B43" s="23" t="s">
        <v>18</v>
      </c>
      <c r="C43" s="7"/>
      <c r="D43" s="14">
        <v>14000</v>
      </c>
      <c r="E43" s="15">
        <v>3322</v>
      </c>
      <c r="F43" s="14">
        <f t="shared" si="2"/>
        <v>-10678</v>
      </c>
      <c r="G43" s="14">
        <v>14000</v>
      </c>
      <c r="H43" s="15">
        <v>3109</v>
      </c>
      <c r="I43" s="14">
        <f t="shared" si="3"/>
        <v>-10891</v>
      </c>
    </row>
    <row r="44" spans="1:9" s="8" customFormat="1" ht="15">
      <c r="A44" s="2"/>
      <c r="B44" s="22" t="s">
        <v>44</v>
      </c>
      <c r="C44" s="7"/>
      <c r="D44" s="14">
        <v>5000</v>
      </c>
      <c r="E44" s="15"/>
      <c r="F44" s="14">
        <f t="shared" si="2"/>
        <v>-5000</v>
      </c>
      <c r="G44" s="14">
        <v>5000</v>
      </c>
      <c r="H44" s="15"/>
      <c r="I44" s="14">
        <f t="shared" si="3"/>
        <v>-5000</v>
      </c>
    </row>
    <row r="45" spans="1:9" s="8" customFormat="1" ht="15">
      <c r="A45" s="2"/>
      <c r="B45" s="22" t="s">
        <v>45</v>
      </c>
      <c r="C45" s="7"/>
      <c r="D45" s="14">
        <v>9000</v>
      </c>
      <c r="E45" s="14">
        <v>499</v>
      </c>
      <c r="F45" s="14">
        <f t="shared" si="2"/>
        <v>-8501</v>
      </c>
      <c r="G45" s="14">
        <v>9000</v>
      </c>
      <c r="H45" s="14">
        <v>487</v>
      </c>
      <c r="I45" s="14">
        <f t="shared" si="3"/>
        <v>-8513</v>
      </c>
    </row>
    <row r="46" spans="1:9" s="8" customFormat="1" ht="15">
      <c r="A46" s="2"/>
      <c r="B46" s="22" t="s">
        <v>46</v>
      </c>
      <c r="C46" s="7"/>
      <c r="D46" s="14"/>
      <c r="E46" s="14">
        <v>1023</v>
      </c>
      <c r="F46" s="14">
        <f t="shared" si="2"/>
        <v>1023</v>
      </c>
      <c r="G46" s="14"/>
      <c r="H46" s="14">
        <v>822</v>
      </c>
      <c r="I46" s="14">
        <f t="shared" si="3"/>
        <v>822</v>
      </c>
    </row>
    <row r="47" spans="1:9" s="8" customFormat="1" ht="15">
      <c r="A47" s="2"/>
      <c r="B47" s="22" t="s">
        <v>47</v>
      </c>
      <c r="C47" s="7"/>
      <c r="D47" s="14"/>
      <c r="E47" s="14">
        <v>1800</v>
      </c>
      <c r="F47" s="14">
        <f t="shared" si="2"/>
        <v>1800</v>
      </c>
      <c r="G47" s="14"/>
      <c r="H47" s="14">
        <v>1800</v>
      </c>
      <c r="I47" s="14">
        <f t="shared" si="3"/>
        <v>1800</v>
      </c>
    </row>
    <row r="48" spans="1:9" s="8" customFormat="1" ht="15">
      <c r="A48" s="2"/>
      <c r="B48" s="22" t="s">
        <v>48</v>
      </c>
      <c r="C48" s="7"/>
      <c r="D48" s="14"/>
      <c r="E48" s="14">
        <v>1131</v>
      </c>
      <c r="F48" s="14">
        <f t="shared" si="2"/>
        <v>1131</v>
      </c>
      <c r="G48" s="14"/>
      <c r="H48" s="14">
        <v>1078</v>
      </c>
      <c r="I48" s="14">
        <f t="shared" si="3"/>
        <v>1078</v>
      </c>
    </row>
    <row r="49" spans="1:9" s="8" customFormat="1" ht="15" hidden="1">
      <c r="A49" s="2"/>
      <c r="C49" s="7"/>
      <c r="D49" s="14"/>
      <c r="E49" s="14"/>
      <c r="F49" s="14">
        <f t="shared" si="2"/>
        <v>0</v>
      </c>
      <c r="G49" s="14"/>
      <c r="H49" s="14"/>
      <c r="I49" s="14">
        <f t="shared" si="3"/>
        <v>0</v>
      </c>
    </row>
    <row r="50" spans="1:9" s="8" customFormat="1" ht="15" hidden="1">
      <c r="A50" s="2"/>
      <c r="B50" s="25"/>
      <c r="C50" s="3"/>
      <c r="D50" s="14"/>
      <c r="E50" s="14"/>
      <c r="F50" s="14">
        <f t="shared" si="2"/>
        <v>0</v>
      </c>
      <c r="G50" s="14"/>
      <c r="H50" s="14"/>
      <c r="I50" s="14">
        <f t="shared" si="3"/>
        <v>0</v>
      </c>
    </row>
    <row r="51" spans="1:9" ht="15" hidden="1">
      <c r="A51" s="2"/>
      <c r="C51" s="7"/>
      <c r="D51" s="14"/>
      <c r="E51" s="14"/>
      <c r="F51" s="14">
        <f t="shared" si="2"/>
        <v>0</v>
      </c>
      <c r="G51" s="14"/>
      <c r="H51" s="14"/>
      <c r="I51" s="14">
        <f t="shared" si="3"/>
        <v>0</v>
      </c>
    </row>
    <row r="52" spans="1:9" ht="15">
      <c r="A52" s="2"/>
      <c r="B52" s="22" t="s">
        <v>49</v>
      </c>
      <c r="C52" s="16"/>
      <c r="D52" s="14">
        <v>2169</v>
      </c>
      <c r="E52" s="14">
        <v>-4146</v>
      </c>
      <c r="F52" s="14">
        <f t="shared" si="2"/>
        <v>-6315</v>
      </c>
      <c r="G52" s="14">
        <v>41189</v>
      </c>
      <c r="H52" s="14">
        <v>29825</v>
      </c>
      <c r="I52" s="14">
        <f t="shared" si="3"/>
        <v>-11364</v>
      </c>
    </row>
    <row r="54" spans="2:6" ht="30.75" customHeight="1">
      <c r="B54" s="20" t="s">
        <v>3</v>
      </c>
      <c r="F54" s="4" t="s">
        <v>56</v>
      </c>
    </row>
  </sheetData>
  <sheetProtection/>
  <mergeCells count="2">
    <mergeCell ref="D4:F4"/>
    <mergeCell ref="G4:I4"/>
  </mergeCells>
  <printOptions horizontalCentered="1"/>
  <pageMargins left="0.95" right="0.1968503937007874" top="1.53" bottom="0.37" header="0.15748031496062992" footer="0.1968503937007874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 средств ЦЗН</dc:title>
  <dc:subject/>
  <dc:creator>Красноармейский ЦЗН</dc:creator>
  <cp:keywords/>
  <dc:description/>
  <cp:lastModifiedBy>acer</cp:lastModifiedBy>
  <cp:lastPrinted>2017-03-16T03:24:54Z</cp:lastPrinted>
  <dcterms:created xsi:type="dcterms:W3CDTF">2002-12-10T12:14:26Z</dcterms:created>
  <dcterms:modified xsi:type="dcterms:W3CDTF">2017-03-16T03:25:02Z</dcterms:modified>
  <cp:category/>
  <cp:version/>
  <cp:contentType/>
  <cp:contentStatus/>
</cp:coreProperties>
</file>