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6" activeTab="1"/>
  </bookViews>
  <sheets>
    <sheet name="жилком 191" sheetId="1" r:id="rId1"/>
    <sheet name="жилком 193" sheetId="2" r:id="rId2"/>
  </sheets>
  <definedNames>
    <definedName name="_xlnm.Print_Area" localSheetId="0">'жилком 191'!$A$1:$G$42</definedName>
    <definedName name="_xlnm.Print_Area" localSheetId="1">'жилком 193'!$A$1:$G$32</definedName>
  </definedNames>
  <calcPr fullCalcOnLoad="1" fullPrecision="0"/>
</workbook>
</file>

<file path=xl/sharedStrings.xml><?xml version="1.0" encoding="utf-8"?>
<sst xmlns="http://schemas.openxmlformats.org/spreadsheetml/2006/main" count="242" uniqueCount="88">
  <si>
    <t>№ п/п</t>
  </si>
  <si>
    <t>Адрес многоквартирного дома</t>
  </si>
  <si>
    <t>Члены  товарищества собственников жилья</t>
  </si>
  <si>
    <t>Доля в праве общей собственности на общее имущество в многоквартирном доме</t>
  </si>
  <si>
    <t>Вид собственности (частная, государственная, муниципальная)</t>
  </si>
  <si>
    <t>улица, № дома</t>
  </si>
  <si>
    <t>№ квартиры или № нежилого помещения</t>
  </si>
  <si>
    <t>Физические лица (Ф.И.О.) Юридические лица (наименование)</t>
  </si>
  <si>
    <t xml:space="preserve"> </t>
  </si>
  <si>
    <t>члены тсн</t>
  </si>
  <si>
    <t>площадь общая</t>
  </si>
  <si>
    <t>частная</t>
  </si>
  <si>
    <t>доли</t>
  </si>
  <si>
    <t>1</t>
  </si>
  <si>
    <t>1/3</t>
  </si>
  <si>
    <t>1/2</t>
  </si>
  <si>
    <t>3/5</t>
  </si>
  <si>
    <t>____________________________________</t>
  </si>
  <si>
    <t>по состоянию на 20 03 2017 года</t>
  </si>
  <si>
    <t>Ильенко Светлана Николаевна</t>
  </si>
  <si>
    <t>Лукина Лилия Валентиновна</t>
  </si>
  <si>
    <t>Калмыкова Лилия Рафиковна</t>
  </si>
  <si>
    <t>Лисенкова Галина Семеновна</t>
  </si>
  <si>
    <t>Короткая Ираида Николаевна</t>
  </si>
  <si>
    <t>Короткий Дмитрий Павлович</t>
  </si>
  <si>
    <t>Сучкова Елена Ивановна</t>
  </si>
  <si>
    <t>Сучков Петр Алексеевич</t>
  </si>
  <si>
    <t>Лубникова Мария Николаевна</t>
  </si>
  <si>
    <t>Мосиенко Анатолий Григорьевич</t>
  </si>
  <si>
    <t>Мосиенко Тамара Павловна</t>
  </si>
  <si>
    <t>Шикова Наталья Николаевна</t>
  </si>
  <si>
    <t>Моисеева Тамара Павловна</t>
  </si>
  <si>
    <t>Колпикова Алла Ивановна</t>
  </si>
  <si>
    <t>Графкина Раиса Ивановна</t>
  </si>
  <si>
    <t>Товарищество собственников жилья «Солидарность»</t>
  </si>
  <si>
    <t>Перечень многоквартирных домов, контактный телефон: 18-ти квартирный жилой домст. Полтавская, ул. Набережная, дом 191</t>
  </si>
  <si>
    <t>ФИО председателя правления ТСЖ, контактный телефон:Моисеева Тамара Павловна, тел. 89180871085</t>
  </si>
  <si>
    <t xml:space="preserve"> Набережная, дом 191</t>
  </si>
  <si>
    <t>Председатель правления ТСЖ "Солидарность"</t>
  </si>
  <si>
    <t>Адрес ТСН (юридический) 353800 Краснодарский край, Красноармейский район, ст. Полтавская, ул. Набережная, дом 193</t>
  </si>
  <si>
    <t xml:space="preserve"> Набережная, дом 193</t>
  </si>
  <si>
    <t>Лукьянова Виолетта Николаевна</t>
  </si>
  <si>
    <t>Щербак Вера Федоровна</t>
  </si>
  <si>
    <t xml:space="preserve">Клименко Юлия Васильевна </t>
  </si>
  <si>
    <t>Клименко Анна Сергеевна</t>
  </si>
  <si>
    <t>Опанасенко Галина Алексеевна</t>
  </si>
  <si>
    <t>Бойко Владимир Иванович</t>
  </si>
  <si>
    <t>Лебедев Николай Владимирович</t>
  </si>
  <si>
    <t>Лебедева Евдокия Васильевна</t>
  </si>
  <si>
    <t>Запашняя Елена Михайловна</t>
  </si>
  <si>
    <t xml:space="preserve">Реестр членов </t>
  </si>
  <si>
    <t>ИНН/КПП 2336020358/233601001    ОГРН 1082336000658       Дата создания 10 августа 2008 года</t>
  </si>
  <si>
    <t>Станцель Нионилла Вацлавовна</t>
  </si>
  <si>
    <t>8(86165)32271</t>
  </si>
  <si>
    <t>не предоставлен</t>
  </si>
  <si>
    <t>8(86165)33090</t>
  </si>
  <si>
    <t>8(86165)32235</t>
  </si>
  <si>
    <t>Короткий Сергей Дмитриевич</t>
  </si>
  <si>
    <t>Герасимов Евгений Александрович</t>
  </si>
  <si>
    <t>8(86165)40392</t>
  </si>
  <si>
    <t>8(86165)40689</t>
  </si>
  <si>
    <t>Лежепекова Надежда Николаевна</t>
  </si>
  <si>
    <t>Мосиенко Елизавета Олеговна</t>
  </si>
  <si>
    <t>Мосиенко Елена Анатолевна</t>
  </si>
  <si>
    <t>8(86165)34179</t>
  </si>
  <si>
    <t>Кузьмин Иван Анатольевич</t>
  </si>
  <si>
    <t>Перечень многоквартирных домов, контактный телефон: 16-ти квартирный жилой домст. Полтавская, ул. Набережная, дом 193</t>
  </si>
  <si>
    <t>8(86165)32210</t>
  </si>
  <si>
    <t>Чернышов Анатолий Евгеньевич</t>
  </si>
  <si>
    <t>Ярославцев Роман Витальевич</t>
  </si>
  <si>
    <t>8-86165-41547</t>
  </si>
  <si>
    <t>Чунихина Наталья Николаевна</t>
  </si>
  <si>
    <t>ОпанасенкоМаксим Владимирович</t>
  </si>
  <si>
    <t>8-86165-33966</t>
  </si>
  <si>
    <t>Харитонова Раиса Михайловна</t>
  </si>
  <si>
    <t>8-86165-41553</t>
  </si>
  <si>
    <t>8-86165-31599</t>
  </si>
  <si>
    <t>Щукин Сергей Николаевич</t>
  </si>
  <si>
    <t>ООО "Белодар"</t>
  </si>
  <si>
    <t>Заруба Юлия Олеговна</t>
  </si>
  <si>
    <t>Моисеева Т.П.</t>
  </si>
  <si>
    <t>Реест составлен на основании предоставленных собственниками помещений заявлений о вступлении в ТСЖ "Солидарность".                     Заявления о вступлении в ТСЖ "Солидарность" хранятся  у председателя ТСЖ.</t>
  </si>
  <si>
    <t>Слипченко Альвина Борисовна</t>
  </si>
  <si>
    <t>,</t>
  </si>
  <si>
    <t>Общая площадь квартир и нежилых помещений дома № 191 - 1344,8м2, жилая площадь квартир - 800,8м2.</t>
  </si>
  <si>
    <t>Общая площадь квартир и нежилых помещений дома № 193 -863,7м2, жилая площадь квартир - 764,6м2.</t>
  </si>
  <si>
    <t>Моисеева Анна Дмитриевна</t>
  </si>
  <si>
    <t>Посевин Николай Николаевич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</si>
</sst>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2"/>
      <color indexed="48"/>
      <name val="Arial Cyr"/>
      <family val="2"/>
    </font>
    <font>
      <b/>
      <sz val="12"/>
      <color indexed="10"/>
      <name val="Arial Cyr"/>
      <family val="2"/>
    </font>
    <font>
      <u val="single"/>
      <sz val="12"/>
      <name val="Arial Cyr"/>
      <family val="2"/>
    </font>
    <font>
      <sz val="12"/>
      <name val="Arial"/>
      <family val="2"/>
    </font>
    <font>
      <sz val="15"/>
      <color indexed="8"/>
      <name val="Times New Roman"/>
      <family val="1"/>
    </font>
    <font>
      <sz val="14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15" borderId="0" xfId="0" applyFont="1" applyFill="1" applyAlignment="1">
      <alignment horizontal="center"/>
    </xf>
    <xf numFmtId="0" fontId="20" fillId="15" borderId="0" xfId="0" applyFont="1" applyFill="1" applyBorder="1" applyAlignment="1">
      <alignment horizontal="center" wrapText="1"/>
    </xf>
    <xf numFmtId="49" fontId="20" fillId="15" borderId="0" xfId="0" applyNumberFormat="1" applyFont="1" applyFill="1" applyBorder="1" applyAlignment="1">
      <alignment horizontal="center" wrapText="1"/>
    </xf>
    <xf numFmtId="2" fontId="21" fillId="15" borderId="0" xfId="0" applyNumberFormat="1" applyFont="1" applyFill="1" applyBorder="1" applyAlignment="1">
      <alignment horizontal="center"/>
    </xf>
    <xf numFmtId="4" fontId="20" fillId="15" borderId="10" xfId="0" applyNumberFormat="1" applyFont="1" applyFill="1" applyBorder="1" applyAlignment="1">
      <alignment horizontal="center"/>
    </xf>
    <xf numFmtId="4" fontId="22" fillId="18" borderId="10" xfId="0" applyNumberFormat="1" applyFont="1" applyFill="1" applyBorder="1" applyAlignment="1">
      <alignment horizontal="center"/>
    </xf>
    <xf numFmtId="0" fontId="18" fillId="15" borderId="0" xfId="0" applyFont="1" applyFill="1" applyBorder="1" applyAlignment="1">
      <alignment horizontal="center" vertical="center" wrapText="1"/>
    </xf>
    <xf numFmtId="0" fontId="18" fillId="15" borderId="0" xfId="0" applyFont="1" applyFill="1" applyAlignment="1">
      <alignment horizontal="center" vertical="center" wrapText="1"/>
    </xf>
    <xf numFmtId="49" fontId="18" fillId="15" borderId="0" xfId="0" applyNumberFormat="1" applyFont="1" applyFill="1" applyAlignment="1">
      <alignment horizontal="center" vertical="center" wrapText="1"/>
    </xf>
    <xf numFmtId="0" fontId="18" fillId="15" borderId="0" xfId="0" applyFont="1" applyFill="1" applyAlignment="1">
      <alignment horizontal="center" vertical="center"/>
    </xf>
    <xf numFmtId="164" fontId="18" fillId="15" borderId="0" xfId="0" applyNumberFormat="1" applyFont="1" applyFill="1" applyAlignment="1">
      <alignment horizontal="center" vertical="center"/>
    </xf>
    <xf numFmtId="4" fontId="20" fillId="15" borderId="0" xfId="0" applyNumberFormat="1" applyFont="1" applyFill="1" applyBorder="1" applyAlignment="1">
      <alignment horizontal="center"/>
    </xf>
    <xf numFmtId="0" fontId="18" fillId="15" borderId="0" xfId="0" applyFont="1" applyFill="1" applyBorder="1" applyAlignment="1">
      <alignment horizontal="center" vertical="center"/>
    </xf>
    <xf numFmtId="0" fontId="18" fillId="15" borderId="10" xfId="0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vertical="center" wrapText="1"/>
    </xf>
    <xf numFmtId="49" fontId="18" fillId="15" borderId="10" xfId="0" applyNumberFormat="1" applyFont="1" applyFill="1" applyBorder="1" applyAlignment="1">
      <alignment horizontal="center" vertical="center" wrapText="1"/>
    </xf>
    <xf numFmtId="0" fontId="18" fillId="15" borderId="11" xfId="0" applyFont="1" applyFill="1" applyBorder="1" applyAlignment="1">
      <alignment horizontal="center" vertical="center" wrapText="1"/>
    </xf>
    <xf numFmtId="0" fontId="18" fillId="15" borderId="12" xfId="0" applyFont="1" applyFill="1" applyBorder="1" applyAlignment="1">
      <alignment horizontal="center" vertical="center" wrapText="1"/>
    </xf>
    <xf numFmtId="0" fontId="18" fillId="15" borderId="13" xfId="0" applyFont="1" applyFill="1" applyBorder="1" applyAlignment="1">
      <alignment horizontal="center" vertical="center" wrapText="1"/>
    </xf>
    <xf numFmtId="0" fontId="24" fillId="15" borderId="10" xfId="0" applyFont="1" applyFill="1" applyBorder="1" applyAlignment="1">
      <alignment horizontal="center" vertical="center" wrapText="1"/>
    </xf>
    <xf numFmtId="49" fontId="18" fillId="15" borderId="14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center" vertical="center"/>
    </xf>
    <xf numFmtId="4" fontId="18" fillId="15" borderId="13" xfId="0" applyNumberFormat="1" applyFont="1" applyFill="1" applyBorder="1" applyAlignment="1">
      <alignment horizontal="center" vertical="center"/>
    </xf>
    <xf numFmtId="2" fontId="18" fillId="15" borderId="10" xfId="0" applyNumberFormat="1" applyFont="1" applyFill="1" applyBorder="1" applyAlignment="1">
      <alignment horizontal="center" vertical="center"/>
    </xf>
    <xf numFmtId="49" fontId="18" fillId="15" borderId="12" xfId="0" applyNumberFormat="1" applyFont="1" applyFill="1" applyBorder="1" applyAlignment="1">
      <alignment horizontal="center" vertical="center" wrapText="1"/>
    </xf>
    <xf numFmtId="0" fontId="18" fillId="15" borderId="15" xfId="0" applyFont="1" applyFill="1" applyBorder="1" applyAlignment="1">
      <alignment horizontal="center" vertical="center"/>
    </xf>
    <xf numFmtId="49" fontId="18" fillId="15" borderId="16" xfId="0" applyNumberFormat="1" applyFont="1" applyFill="1" applyBorder="1" applyAlignment="1">
      <alignment horizontal="center" vertical="center" wrapText="1"/>
    </xf>
    <xf numFmtId="0" fontId="18" fillId="15" borderId="17" xfId="0" applyFont="1" applyFill="1" applyBorder="1" applyAlignment="1">
      <alignment horizontal="center" vertical="center"/>
    </xf>
    <xf numFmtId="0" fontId="24" fillId="15" borderId="0" xfId="0" applyFont="1" applyFill="1" applyBorder="1" applyAlignment="1">
      <alignment horizontal="center" vertical="center" wrapText="1"/>
    </xf>
    <xf numFmtId="0" fontId="18" fillId="15" borderId="0" xfId="0" applyFont="1" applyFill="1" applyBorder="1" applyAlignment="1">
      <alignment vertical="center"/>
    </xf>
    <xf numFmtId="49" fontId="18" fillId="15" borderId="0" xfId="0" applyNumberFormat="1" applyFont="1" applyFill="1" applyBorder="1" applyAlignment="1">
      <alignment horizontal="center" vertical="center" wrapText="1"/>
    </xf>
    <xf numFmtId="0" fontId="18" fillId="15" borderId="0" xfId="0" applyFont="1" applyFill="1" applyAlignment="1">
      <alignment vertical="center"/>
    </xf>
    <xf numFmtId="170" fontId="18" fillId="15" borderId="10" xfId="0" applyNumberFormat="1" applyFont="1" applyFill="1" applyBorder="1" applyAlignment="1">
      <alignment horizontal="center" vertical="center" wrapText="1"/>
    </xf>
    <xf numFmtId="49" fontId="18" fillId="15" borderId="0" xfId="0" applyNumberFormat="1" applyFont="1" applyFill="1" applyBorder="1" applyAlignment="1">
      <alignment horizontal="center" vertical="center"/>
    </xf>
    <xf numFmtId="49" fontId="22" fillId="18" borderId="10" xfId="0" applyNumberFormat="1" applyFont="1" applyFill="1" applyBorder="1" applyAlignment="1">
      <alignment horizontal="center"/>
    </xf>
    <xf numFmtId="49" fontId="20" fillId="15" borderId="0" xfId="0" applyNumberFormat="1" applyFont="1" applyFill="1" applyBorder="1" applyAlignment="1">
      <alignment horizontal="center"/>
    </xf>
    <xf numFmtId="49" fontId="18" fillId="15" borderId="0" xfId="0" applyNumberFormat="1" applyFont="1" applyFill="1" applyAlignment="1">
      <alignment horizontal="center" vertical="center"/>
    </xf>
    <xf numFmtId="0" fontId="23" fillId="15" borderId="0" xfId="0" applyFont="1" applyFill="1" applyAlignment="1">
      <alignment/>
    </xf>
    <xf numFmtId="4" fontId="18" fillId="0" borderId="13" xfId="0" applyNumberFormat="1" applyFont="1" applyFill="1" applyBorder="1" applyAlignment="1">
      <alignment horizontal="center" vertical="center"/>
    </xf>
    <xf numFmtId="4" fontId="22" fillId="18" borderId="0" xfId="0" applyNumberFormat="1" applyFont="1" applyFill="1" applyBorder="1" applyAlignment="1">
      <alignment horizontal="center"/>
    </xf>
    <xf numFmtId="49" fontId="22" fillId="18" borderId="0" xfId="0" applyNumberFormat="1" applyFont="1" applyFill="1" applyBorder="1" applyAlignment="1">
      <alignment horizontal="center"/>
    </xf>
    <xf numFmtId="4" fontId="18" fillId="15" borderId="0" xfId="0" applyNumberFormat="1" applyFont="1" applyFill="1" applyAlignment="1">
      <alignment horizontal="center" vertical="center"/>
    </xf>
    <xf numFmtId="0" fontId="25" fillId="0" borderId="18" xfId="0" applyFont="1" applyBorder="1" applyAlignment="1">
      <alignment vertical="top" wrapText="1"/>
    </xf>
    <xf numFmtId="0" fontId="26" fillId="0" borderId="19" xfId="0" applyFont="1" applyBorder="1" applyAlignment="1">
      <alignment vertical="top" wrapText="1"/>
    </xf>
    <xf numFmtId="0" fontId="26" fillId="0" borderId="18" xfId="0" applyFont="1" applyBorder="1" applyAlignment="1">
      <alignment vertical="top" wrapText="1"/>
    </xf>
    <xf numFmtId="169" fontId="18" fillId="15" borderId="10" xfId="0" applyNumberFormat="1" applyFont="1" applyFill="1" applyBorder="1" applyAlignment="1">
      <alignment horizontal="center" vertical="center" wrapText="1"/>
    </xf>
    <xf numFmtId="0" fontId="24" fillId="15" borderId="13" xfId="0" applyFont="1" applyFill="1" applyBorder="1" applyAlignment="1">
      <alignment horizontal="center" vertical="center" wrapText="1"/>
    </xf>
    <xf numFmtId="0" fontId="18" fillId="15" borderId="20" xfId="0" applyFont="1" applyFill="1" applyBorder="1" applyAlignment="1">
      <alignment horizontal="center" vertical="center"/>
    </xf>
    <xf numFmtId="0" fontId="24" fillId="15" borderId="21" xfId="0" applyFont="1" applyFill="1" applyBorder="1" applyAlignment="1">
      <alignment horizontal="center" vertical="center" wrapText="1"/>
    </xf>
    <xf numFmtId="49" fontId="18" fillId="15" borderId="20" xfId="0" applyNumberFormat="1" applyFont="1" applyFill="1" applyBorder="1" applyAlignment="1">
      <alignment horizontal="center" vertical="center" wrapText="1"/>
    </xf>
    <xf numFmtId="169" fontId="18" fillId="15" borderId="13" xfId="0" applyNumberFormat="1" applyFont="1" applyFill="1" applyBorder="1" applyAlignment="1">
      <alignment horizontal="center" vertical="center" wrapText="1"/>
    </xf>
    <xf numFmtId="4" fontId="18" fillId="15" borderId="2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8" fillId="15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15" borderId="0" xfId="0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center" vertical="center" wrapText="1"/>
    </xf>
    <xf numFmtId="0" fontId="19" fillId="15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="90" zoomScaleNormal="90" workbookViewId="0" topLeftCell="A1">
      <pane ySplit="4110" topLeftCell="BM63" activePane="bottomLeft" state="split"/>
      <selection pane="topLeft" activeCell="M1" sqref="M1:M16384"/>
      <selection pane="bottomLeft" activeCell="D32" sqref="D32"/>
    </sheetView>
  </sheetViews>
  <sheetFormatPr defaultColWidth="9.00390625" defaultRowHeight="12.75"/>
  <cols>
    <col min="1" max="1" width="6.75390625" style="7" customWidth="1"/>
    <col min="2" max="2" width="26.00390625" style="8" customWidth="1"/>
    <col min="3" max="3" width="14.125" style="8" customWidth="1"/>
    <col min="4" max="4" width="46.375" style="32" customWidth="1"/>
    <col min="5" max="5" width="23.875" style="9" customWidth="1"/>
    <col min="6" max="6" width="16.125" style="10" customWidth="1"/>
    <col min="7" max="7" width="18.125" style="10" customWidth="1"/>
    <col min="8" max="8" width="11.375" style="10" hidden="1" customWidth="1"/>
    <col min="9" max="9" width="10.625" style="10" hidden="1" customWidth="1"/>
    <col min="10" max="10" width="14.875" style="37" hidden="1" customWidth="1"/>
    <col min="11" max="13" width="0" style="10" hidden="1" customWidth="1"/>
    <col min="14" max="16384" width="9.125" style="10" customWidth="1"/>
  </cols>
  <sheetData>
    <row r="1" spans="1:10" s="13" customFormat="1" ht="27" customHeight="1">
      <c r="A1" s="59" t="s">
        <v>50</v>
      </c>
      <c r="B1" s="59"/>
      <c r="C1" s="59"/>
      <c r="D1" s="59"/>
      <c r="E1" s="59"/>
      <c r="F1" s="59"/>
      <c r="G1" s="59"/>
      <c r="I1" s="2"/>
      <c r="J1" s="34"/>
    </row>
    <row r="2" spans="1:10" s="13" customFormat="1" ht="18" customHeight="1">
      <c r="A2" s="59" t="s">
        <v>34</v>
      </c>
      <c r="B2" s="59"/>
      <c r="C2" s="59"/>
      <c r="D2" s="59"/>
      <c r="E2" s="59"/>
      <c r="F2" s="59"/>
      <c r="G2" s="59"/>
      <c r="I2" s="2"/>
      <c r="J2" s="34"/>
    </row>
    <row r="3" spans="1:10" s="7" customFormat="1" ht="21.75" customHeight="1">
      <c r="A3" s="57" t="s">
        <v>18</v>
      </c>
      <c r="B3" s="57"/>
      <c r="C3" s="57"/>
      <c r="D3" s="57"/>
      <c r="E3" s="57"/>
      <c r="F3" s="57"/>
      <c r="G3" s="57"/>
      <c r="I3" s="3"/>
      <c r="J3" s="31"/>
    </row>
    <row r="4" spans="1:10" s="7" customFormat="1" ht="21.75" customHeight="1">
      <c r="A4" s="57" t="s">
        <v>83</v>
      </c>
      <c r="B4" s="57"/>
      <c r="C4" s="57"/>
      <c r="D4" s="57"/>
      <c r="E4" s="57"/>
      <c r="F4" s="57"/>
      <c r="G4" s="57"/>
      <c r="I4" s="2"/>
      <c r="J4" s="31"/>
    </row>
    <row r="5" spans="1:10" s="7" customFormat="1" ht="21.75" customHeight="1">
      <c r="A5" s="57" t="s">
        <v>51</v>
      </c>
      <c r="B5" s="57"/>
      <c r="C5" s="57"/>
      <c r="D5" s="57"/>
      <c r="E5" s="57"/>
      <c r="F5" s="57"/>
      <c r="G5" s="57"/>
      <c r="I5" s="4"/>
      <c r="J5" s="31"/>
    </row>
    <row r="6" spans="1:10" s="7" customFormat="1" ht="21.75" customHeight="1">
      <c r="A6" s="57" t="s">
        <v>35</v>
      </c>
      <c r="B6" s="57"/>
      <c r="C6" s="57"/>
      <c r="D6" s="57"/>
      <c r="E6" s="57"/>
      <c r="F6" s="57"/>
      <c r="G6" s="57"/>
      <c r="I6" s="4"/>
      <c r="J6" s="31"/>
    </row>
    <row r="7" spans="1:10" s="7" customFormat="1" ht="21.75" customHeight="1" hidden="1">
      <c r="A7" s="57"/>
      <c r="B7" s="57"/>
      <c r="C7" s="57"/>
      <c r="D7" s="57"/>
      <c r="E7" s="57"/>
      <c r="F7" s="57"/>
      <c r="G7" s="57"/>
      <c r="J7" s="31"/>
    </row>
    <row r="8" spans="1:10" s="7" customFormat="1" ht="21.75" customHeight="1">
      <c r="A8" s="57" t="s">
        <v>36</v>
      </c>
      <c r="B8" s="57"/>
      <c r="C8" s="57"/>
      <c r="D8" s="57"/>
      <c r="E8" s="57"/>
      <c r="F8" s="57"/>
      <c r="G8" s="57"/>
      <c r="J8" s="31"/>
    </row>
    <row r="9" spans="1:10" s="7" customFormat="1" ht="21.75" customHeight="1">
      <c r="A9" s="56" t="s">
        <v>84</v>
      </c>
      <c r="B9" s="56"/>
      <c r="C9" s="56"/>
      <c r="D9" s="56"/>
      <c r="E9" s="56"/>
      <c r="F9" s="56"/>
      <c r="G9" s="56"/>
      <c r="J9" s="31"/>
    </row>
    <row r="10" spans="1:11" s="8" customFormat="1" ht="33" customHeight="1">
      <c r="A10" s="58" t="s">
        <v>0</v>
      </c>
      <c r="B10" s="14" t="s">
        <v>1</v>
      </c>
      <c r="C10" s="14"/>
      <c r="D10" s="15" t="s">
        <v>2</v>
      </c>
      <c r="E10" s="16"/>
      <c r="F10" s="58" t="s">
        <v>3</v>
      </c>
      <c r="G10" s="58" t="s">
        <v>4</v>
      </c>
      <c r="H10" s="17"/>
      <c r="I10" s="18"/>
      <c r="J10" s="25"/>
      <c r="K10" s="18"/>
    </row>
    <row r="11" spans="1:10" s="8" customFormat="1" ht="116.25" customHeight="1">
      <c r="A11" s="58"/>
      <c r="B11" s="14" t="s">
        <v>5</v>
      </c>
      <c r="C11" s="14" t="s">
        <v>6</v>
      </c>
      <c r="D11" s="15" t="s">
        <v>7</v>
      </c>
      <c r="E11" s="16" t="s">
        <v>8</v>
      </c>
      <c r="F11" s="58"/>
      <c r="G11" s="58"/>
      <c r="H11" s="19" t="s">
        <v>9</v>
      </c>
      <c r="I11" s="14"/>
      <c r="J11" s="16" t="s">
        <v>12</v>
      </c>
    </row>
    <row r="12" spans="1:11" ht="36" customHeight="1" thickBot="1">
      <c r="A12" s="20">
        <v>1</v>
      </c>
      <c r="B12" s="21" t="s">
        <v>37</v>
      </c>
      <c r="C12" s="20">
        <v>2</v>
      </c>
      <c r="D12" s="43" t="s">
        <v>52</v>
      </c>
      <c r="E12" s="16" t="s">
        <v>53</v>
      </c>
      <c r="F12" s="46">
        <f>H12/I12</f>
        <v>0.0528</v>
      </c>
      <c r="G12" s="22" t="s">
        <v>11</v>
      </c>
      <c r="H12" s="23">
        <v>42.3</v>
      </c>
      <c r="I12" s="5">
        <v>800.8</v>
      </c>
      <c r="J12" s="16" t="s">
        <v>13</v>
      </c>
      <c r="K12" s="24"/>
    </row>
    <row r="13" spans="1:11" ht="36" customHeight="1" thickBot="1">
      <c r="A13" s="20">
        <f aca="true" t="shared" si="0" ref="A13:A34">A12+1</f>
        <v>2</v>
      </c>
      <c r="B13" s="21" t="s">
        <v>37</v>
      </c>
      <c r="C13" s="20">
        <v>3</v>
      </c>
      <c r="D13" s="43" t="s">
        <v>19</v>
      </c>
      <c r="E13" s="16" t="s">
        <v>54</v>
      </c>
      <c r="F13" s="46">
        <v>0.0532</v>
      </c>
      <c r="G13" s="22" t="s">
        <v>11</v>
      </c>
      <c r="H13" s="23">
        <v>51.7</v>
      </c>
      <c r="I13" s="5">
        <v>800.8</v>
      </c>
      <c r="J13" s="16" t="s">
        <v>14</v>
      </c>
      <c r="K13" s="24"/>
    </row>
    <row r="14" spans="1:11" s="8" customFormat="1" ht="36" customHeight="1" thickBot="1">
      <c r="A14" s="20">
        <f t="shared" si="0"/>
        <v>3</v>
      </c>
      <c r="B14" s="21" t="s">
        <v>37</v>
      </c>
      <c r="C14" s="14">
        <v>5</v>
      </c>
      <c r="D14" s="43" t="s">
        <v>20</v>
      </c>
      <c r="E14" s="16" t="s">
        <v>55</v>
      </c>
      <c r="F14" s="46">
        <v>0.0523</v>
      </c>
      <c r="G14" s="18" t="s">
        <v>11</v>
      </c>
      <c r="H14" s="39">
        <v>67.6</v>
      </c>
      <c r="I14" s="5">
        <v>800.8</v>
      </c>
      <c r="J14" s="16" t="s">
        <v>15</v>
      </c>
      <c r="K14" s="24"/>
    </row>
    <row r="15" spans="1:11" s="8" customFormat="1" ht="36" customHeight="1" thickBot="1">
      <c r="A15" s="20">
        <f t="shared" si="0"/>
        <v>4</v>
      </c>
      <c r="B15" s="21" t="s">
        <v>37</v>
      </c>
      <c r="C15" s="14">
        <v>6</v>
      </c>
      <c r="D15" s="43" t="s">
        <v>21</v>
      </c>
      <c r="E15" s="16" t="s">
        <v>56</v>
      </c>
      <c r="F15" s="46">
        <v>0.0528</v>
      </c>
      <c r="G15" s="18" t="s">
        <v>11</v>
      </c>
      <c r="H15" s="23">
        <v>51.7</v>
      </c>
      <c r="I15" s="5">
        <v>800.8</v>
      </c>
      <c r="J15" s="16" t="s">
        <v>15</v>
      </c>
      <c r="K15" s="24"/>
    </row>
    <row r="16" spans="1:11" s="8" customFormat="1" ht="36" customHeight="1" thickBot="1">
      <c r="A16" s="20">
        <f t="shared" si="0"/>
        <v>5</v>
      </c>
      <c r="B16" s="21" t="s">
        <v>37</v>
      </c>
      <c r="C16" s="14">
        <v>7</v>
      </c>
      <c r="D16" s="43" t="s">
        <v>22</v>
      </c>
      <c r="E16" s="16" t="s">
        <v>54</v>
      </c>
      <c r="F16" s="46">
        <v>0.0591</v>
      </c>
      <c r="G16" s="18" t="s">
        <v>11</v>
      </c>
      <c r="H16" s="23"/>
      <c r="I16" s="5">
        <v>800.8</v>
      </c>
      <c r="J16" s="16" t="s">
        <v>13</v>
      </c>
      <c r="K16" s="24"/>
    </row>
    <row r="17" spans="1:11" ht="36" customHeight="1" thickBot="1">
      <c r="A17" s="20">
        <f t="shared" si="0"/>
        <v>6</v>
      </c>
      <c r="B17" s="21" t="s">
        <v>37</v>
      </c>
      <c r="C17" s="20">
        <v>8</v>
      </c>
      <c r="D17" s="43" t="s">
        <v>23</v>
      </c>
      <c r="E17" s="16" t="s">
        <v>54</v>
      </c>
      <c r="F17" s="46">
        <v>0.0122</v>
      </c>
      <c r="G17" s="22" t="s">
        <v>11</v>
      </c>
      <c r="H17" s="23"/>
      <c r="I17" s="5">
        <v>800.8</v>
      </c>
      <c r="J17" s="16" t="s">
        <v>13</v>
      </c>
      <c r="K17" s="24"/>
    </row>
    <row r="18" spans="1:11" ht="36" customHeight="1" thickBot="1">
      <c r="A18" s="20">
        <f t="shared" si="0"/>
        <v>7</v>
      </c>
      <c r="B18" s="21" t="s">
        <v>37</v>
      </c>
      <c r="C18" s="20">
        <v>8</v>
      </c>
      <c r="D18" s="43" t="s">
        <v>57</v>
      </c>
      <c r="E18" s="16" t="s">
        <v>54</v>
      </c>
      <c r="F18" s="46">
        <v>0.0122</v>
      </c>
      <c r="G18" s="22" t="s">
        <v>11</v>
      </c>
      <c r="H18" s="23"/>
      <c r="I18" s="5">
        <v>800.8</v>
      </c>
      <c r="J18" s="16" t="s">
        <v>13</v>
      </c>
      <c r="K18" s="24"/>
    </row>
    <row r="19" spans="1:13" ht="36" customHeight="1" thickBot="1">
      <c r="A19" s="20">
        <f t="shared" si="0"/>
        <v>8</v>
      </c>
      <c r="B19" s="21" t="s">
        <v>37</v>
      </c>
      <c r="C19" s="20">
        <v>8</v>
      </c>
      <c r="D19" s="43" t="s">
        <v>24</v>
      </c>
      <c r="E19" s="16" t="s">
        <v>54</v>
      </c>
      <c r="F19" s="46">
        <v>0.0122</v>
      </c>
      <c r="G19" s="22" t="s">
        <v>11</v>
      </c>
      <c r="H19" s="23"/>
      <c r="I19" s="5">
        <v>800.8</v>
      </c>
      <c r="J19" s="16" t="s">
        <v>13</v>
      </c>
      <c r="K19" s="24"/>
      <c r="M19" s="10">
        <v>11</v>
      </c>
    </row>
    <row r="20" spans="1:13" ht="36" customHeight="1" thickBot="1">
      <c r="A20" s="20">
        <f t="shared" si="0"/>
        <v>9</v>
      </c>
      <c r="B20" s="21" t="s">
        <v>37</v>
      </c>
      <c r="C20" s="20">
        <v>8</v>
      </c>
      <c r="D20" s="43" t="s">
        <v>58</v>
      </c>
      <c r="E20" s="16" t="s">
        <v>54</v>
      </c>
      <c r="F20" s="46">
        <v>0.0122</v>
      </c>
      <c r="G20" s="22" t="s">
        <v>11</v>
      </c>
      <c r="H20" s="23"/>
      <c r="I20" s="5">
        <v>800.8</v>
      </c>
      <c r="J20" s="16" t="s">
        <v>13</v>
      </c>
      <c r="K20" s="24"/>
      <c r="M20" s="10">
        <v>12</v>
      </c>
    </row>
    <row r="21" spans="1:11" ht="36" customHeight="1" thickBot="1">
      <c r="A21" s="20">
        <f t="shared" si="0"/>
        <v>10</v>
      </c>
      <c r="B21" s="21" t="s">
        <v>37</v>
      </c>
      <c r="C21" s="20">
        <v>9</v>
      </c>
      <c r="D21" s="43" t="s">
        <v>25</v>
      </c>
      <c r="E21" s="16" t="s">
        <v>59</v>
      </c>
      <c r="F21" s="46">
        <v>0.0272</v>
      </c>
      <c r="G21" s="26" t="s">
        <v>11</v>
      </c>
      <c r="H21" s="23"/>
      <c r="I21" s="5">
        <v>800.8</v>
      </c>
      <c r="J21" s="16" t="s">
        <v>13</v>
      </c>
      <c r="K21" s="24"/>
    </row>
    <row r="22" spans="1:12" ht="36" customHeight="1" thickBot="1">
      <c r="A22" s="20">
        <f t="shared" si="0"/>
        <v>11</v>
      </c>
      <c r="B22" s="21" t="s">
        <v>37</v>
      </c>
      <c r="C22" s="20">
        <v>9</v>
      </c>
      <c r="D22" s="43" t="s">
        <v>26</v>
      </c>
      <c r="E22" s="16" t="s">
        <v>54</v>
      </c>
      <c r="F22" s="46">
        <v>0.0272</v>
      </c>
      <c r="G22" s="26" t="s">
        <v>11</v>
      </c>
      <c r="H22" s="39"/>
      <c r="I22" s="5">
        <v>800.8</v>
      </c>
      <c r="J22" s="16" t="s">
        <v>16</v>
      </c>
      <c r="K22" s="24"/>
      <c r="L22" s="42" t="e">
        <f>#REF!-H22</f>
        <v>#REF!</v>
      </c>
    </row>
    <row r="23" spans="1:11" ht="36" customHeight="1" thickBot="1">
      <c r="A23" s="20">
        <f t="shared" si="0"/>
        <v>12</v>
      </c>
      <c r="B23" s="21" t="s">
        <v>37</v>
      </c>
      <c r="C23" s="20">
        <v>10</v>
      </c>
      <c r="D23" s="43" t="s">
        <v>27</v>
      </c>
      <c r="E23" s="16" t="s">
        <v>60</v>
      </c>
      <c r="F23" s="46">
        <v>0.0608</v>
      </c>
      <c r="G23" s="26" t="s">
        <v>11</v>
      </c>
      <c r="H23" s="23"/>
      <c r="I23" s="5">
        <v>800.8</v>
      </c>
      <c r="J23" s="16" t="s">
        <v>13</v>
      </c>
      <c r="K23" s="24"/>
    </row>
    <row r="24" spans="1:11" ht="36" customHeight="1" thickBot="1">
      <c r="A24" s="20">
        <f t="shared" si="0"/>
        <v>13</v>
      </c>
      <c r="B24" s="21" t="s">
        <v>37</v>
      </c>
      <c r="C24" s="47">
        <v>11</v>
      </c>
      <c r="D24" s="43" t="s">
        <v>61</v>
      </c>
      <c r="E24" s="16" t="s">
        <v>54</v>
      </c>
      <c r="F24" s="46">
        <v>0.0529</v>
      </c>
      <c r="G24" s="26" t="s">
        <v>11</v>
      </c>
      <c r="H24" s="23"/>
      <c r="I24" s="5">
        <v>800.8</v>
      </c>
      <c r="J24" s="16" t="s">
        <v>13</v>
      </c>
      <c r="K24" s="24"/>
    </row>
    <row r="25" spans="1:11" ht="36" customHeight="1" thickBot="1">
      <c r="A25" s="20">
        <f t="shared" si="0"/>
        <v>14</v>
      </c>
      <c r="B25" s="21" t="s">
        <v>37</v>
      </c>
      <c r="C25" s="47">
        <v>12</v>
      </c>
      <c r="D25" s="43" t="s">
        <v>28</v>
      </c>
      <c r="E25" s="16" t="s">
        <v>54</v>
      </c>
      <c r="F25" s="46">
        <v>0.0134</v>
      </c>
      <c r="G25" s="26" t="s">
        <v>11</v>
      </c>
      <c r="H25" s="23"/>
      <c r="I25" s="5">
        <v>800.8</v>
      </c>
      <c r="J25" s="16"/>
      <c r="K25" s="24"/>
    </row>
    <row r="26" spans="1:11" ht="36" customHeight="1" thickBot="1">
      <c r="A26" s="20">
        <f t="shared" si="0"/>
        <v>15</v>
      </c>
      <c r="B26" s="21" t="s">
        <v>37</v>
      </c>
      <c r="C26" s="47">
        <v>12</v>
      </c>
      <c r="D26" s="43" t="s">
        <v>62</v>
      </c>
      <c r="E26" s="16" t="s">
        <v>54</v>
      </c>
      <c r="F26" s="46">
        <v>0.0134</v>
      </c>
      <c r="G26" s="26" t="s">
        <v>11</v>
      </c>
      <c r="H26" s="23"/>
      <c r="I26" s="5">
        <v>800.8</v>
      </c>
      <c r="J26" s="16"/>
      <c r="K26" s="24"/>
    </row>
    <row r="27" spans="1:11" ht="36" customHeight="1" thickBot="1">
      <c r="A27" s="20">
        <f t="shared" si="0"/>
        <v>16</v>
      </c>
      <c r="B27" s="21" t="s">
        <v>37</v>
      </c>
      <c r="C27" s="47">
        <v>12</v>
      </c>
      <c r="D27" s="43" t="s">
        <v>63</v>
      </c>
      <c r="E27" s="16" t="s">
        <v>54</v>
      </c>
      <c r="F27" s="46">
        <v>0.0134</v>
      </c>
      <c r="G27" s="26" t="s">
        <v>11</v>
      </c>
      <c r="H27" s="23"/>
      <c r="I27" s="5">
        <v>800.8</v>
      </c>
      <c r="J27" s="16"/>
      <c r="K27" s="24"/>
    </row>
    <row r="28" spans="1:11" ht="36" customHeight="1" thickBot="1">
      <c r="A28" s="20">
        <f t="shared" si="0"/>
        <v>17</v>
      </c>
      <c r="B28" s="21" t="s">
        <v>37</v>
      </c>
      <c r="C28" s="47">
        <v>12</v>
      </c>
      <c r="D28" s="43" t="s">
        <v>29</v>
      </c>
      <c r="E28" s="16" t="s">
        <v>54</v>
      </c>
      <c r="F28" s="46">
        <v>0.0134</v>
      </c>
      <c r="G28" s="26" t="s">
        <v>11</v>
      </c>
      <c r="H28" s="23"/>
      <c r="I28" s="5">
        <v>800.8</v>
      </c>
      <c r="J28" s="16"/>
      <c r="K28" s="24"/>
    </row>
    <row r="29" spans="1:11" ht="36" customHeight="1" thickBot="1">
      <c r="A29" s="20">
        <f t="shared" si="0"/>
        <v>18</v>
      </c>
      <c r="B29" s="21" t="s">
        <v>37</v>
      </c>
      <c r="C29" s="47">
        <v>13</v>
      </c>
      <c r="D29" s="43" t="s">
        <v>30</v>
      </c>
      <c r="E29" s="16" t="s">
        <v>54</v>
      </c>
      <c r="F29" s="46">
        <v>0.0543</v>
      </c>
      <c r="G29" s="26" t="s">
        <v>11</v>
      </c>
      <c r="H29" s="23"/>
      <c r="I29" s="5">
        <v>800.8</v>
      </c>
      <c r="J29" s="16"/>
      <c r="K29" s="24"/>
    </row>
    <row r="30" spans="1:11" ht="36" customHeight="1" thickBot="1">
      <c r="A30" s="20">
        <f t="shared" si="0"/>
        <v>19</v>
      </c>
      <c r="B30" s="21" t="s">
        <v>37</v>
      </c>
      <c r="C30" s="20">
        <v>14</v>
      </c>
      <c r="D30" s="43" t="s">
        <v>31</v>
      </c>
      <c r="E30" s="16" t="s">
        <v>64</v>
      </c>
      <c r="F30" s="46">
        <v>0.0256</v>
      </c>
      <c r="G30" s="26" t="s">
        <v>11</v>
      </c>
      <c r="H30" s="23"/>
      <c r="I30" s="5">
        <v>800.8</v>
      </c>
      <c r="J30" s="16"/>
      <c r="K30" s="24"/>
    </row>
    <row r="31" spans="1:11" ht="36" customHeight="1" thickBot="1">
      <c r="A31" s="20">
        <f t="shared" si="0"/>
        <v>20</v>
      </c>
      <c r="B31" s="21" t="s">
        <v>37</v>
      </c>
      <c r="C31" s="20">
        <v>14</v>
      </c>
      <c r="D31" s="43" t="s">
        <v>86</v>
      </c>
      <c r="E31" s="16" t="s">
        <v>64</v>
      </c>
      <c r="F31" s="46">
        <v>0.0256</v>
      </c>
      <c r="G31" s="26" t="s">
        <v>11</v>
      </c>
      <c r="H31" s="23"/>
      <c r="I31" s="5">
        <v>800.8</v>
      </c>
      <c r="J31" s="16"/>
      <c r="K31" s="24"/>
    </row>
    <row r="32" spans="1:11" ht="36" customHeight="1" thickBot="1">
      <c r="A32" s="20">
        <f t="shared" si="0"/>
        <v>21</v>
      </c>
      <c r="B32" s="21" t="s">
        <v>37</v>
      </c>
      <c r="C32" s="20">
        <v>15</v>
      </c>
      <c r="D32" s="43" t="s">
        <v>32</v>
      </c>
      <c r="E32" s="16" t="s">
        <v>54</v>
      </c>
      <c r="F32" s="46">
        <v>0.0608</v>
      </c>
      <c r="G32" s="26" t="s">
        <v>11</v>
      </c>
      <c r="H32" s="23"/>
      <c r="I32" s="5">
        <v>800.8</v>
      </c>
      <c r="J32" s="16"/>
      <c r="K32" s="24"/>
    </row>
    <row r="33" spans="1:11" ht="36" customHeight="1" thickBot="1">
      <c r="A33" s="20">
        <f t="shared" si="0"/>
        <v>22</v>
      </c>
      <c r="B33" s="21" t="s">
        <v>37</v>
      </c>
      <c r="C33" s="20">
        <v>16</v>
      </c>
      <c r="D33" s="43" t="s">
        <v>65</v>
      </c>
      <c r="E33" s="16" t="s">
        <v>54</v>
      </c>
      <c r="F33" s="46">
        <v>0.0548</v>
      </c>
      <c r="G33" s="26" t="s">
        <v>11</v>
      </c>
      <c r="H33" s="23"/>
      <c r="I33" s="5">
        <v>800.8</v>
      </c>
      <c r="J33" s="16"/>
      <c r="K33" s="24"/>
    </row>
    <row r="34" spans="1:11" ht="36" customHeight="1" thickBot="1">
      <c r="A34" s="20">
        <f t="shared" si="0"/>
        <v>23</v>
      </c>
      <c r="B34" s="21" t="s">
        <v>37</v>
      </c>
      <c r="C34" s="20">
        <v>18</v>
      </c>
      <c r="D34" s="43" t="s">
        <v>33</v>
      </c>
      <c r="E34" s="16" t="s">
        <v>67</v>
      </c>
      <c r="F34" s="46">
        <v>0.0618</v>
      </c>
      <c r="G34" s="26" t="s">
        <v>11</v>
      </c>
      <c r="H34" s="23"/>
      <c r="I34" s="5">
        <v>800.8</v>
      </c>
      <c r="J34" s="16" t="s">
        <v>13</v>
      </c>
      <c r="K34" s="24"/>
    </row>
    <row r="35" spans="1:11" ht="20.25" customHeight="1" hidden="1" thickBot="1">
      <c r="A35" s="20"/>
      <c r="B35" s="21"/>
      <c r="C35" s="20"/>
      <c r="D35" s="43"/>
      <c r="E35" s="16"/>
      <c r="F35" s="33"/>
      <c r="G35" s="26"/>
      <c r="H35" s="23"/>
      <c r="I35" s="5"/>
      <c r="J35" s="16"/>
      <c r="K35" s="24"/>
    </row>
    <row r="36" spans="1:11" ht="20.25" customHeight="1" hidden="1" thickBot="1">
      <c r="A36" s="20"/>
      <c r="B36" s="21"/>
      <c r="C36" s="20"/>
      <c r="D36" s="43"/>
      <c r="E36" s="16"/>
      <c r="F36" s="33"/>
      <c r="G36" s="26"/>
      <c r="H36" s="23"/>
      <c r="I36" s="5"/>
      <c r="J36" s="16"/>
      <c r="K36" s="24"/>
    </row>
    <row r="37" spans="1:11" ht="20.25" customHeight="1" hidden="1" thickBot="1">
      <c r="A37" s="20"/>
      <c r="B37" s="27"/>
      <c r="C37" s="20"/>
      <c r="D37" s="43"/>
      <c r="E37" s="16"/>
      <c r="F37" s="33"/>
      <c r="G37" s="28"/>
      <c r="H37" s="23"/>
      <c r="I37" s="5"/>
      <c r="J37" s="16"/>
      <c r="K37" s="24"/>
    </row>
    <row r="38" spans="1:11" ht="20.25" customHeight="1" hidden="1" thickBot="1">
      <c r="A38" s="20"/>
      <c r="B38" s="27"/>
      <c r="C38" s="20"/>
      <c r="D38" s="43"/>
      <c r="E38" s="16"/>
      <c r="F38" s="33"/>
      <c r="G38" s="28"/>
      <c r="H38" s="23"/>
      <c r="I38" s="5"/>
      <c r="J38" s="16"/>
      <c r="K38" s="24"/>
    </row>
    <row r="39" spans="1:11" ht="20.25" customHeight="1" hidden="1" thickBot="1">
      <c r="A39" s="20"/>
      <c r="B39" s="27"/>
      <c r="C39" s="20"/>
      <c r="D39" s="43"/>
      <c r="E39" s="16"/>
      <c r="F39" s="33"/>
      <c r="G39" s="28"/>
      <c r="H39" s="23"/>
      <c r="I39" s="5"/>
      <c r="J39" s="16"/>
      <c r="K39" s="24"/>
    </row>
    <row r="40" spans="1:11" s="13" customFormat="1" ht="15.75" hidden="1">
      <c r="A40" s="29"/>
      <c r="B40" s="7"/>
      <c r="C40" s="7"/>
      <c r="D40" s="30"/>
      <c r="E40" s="31"/>
      <c r="H40" s="6">
        <f>SUM(H12:H39)</f>
        <v>213.3</v>
      </c>
      <c r="I40" s="6"/>
      <c r="J40" s="35"/>
      <c r="K40" s="6"/>
    </row>
    <row r="41" spans="1:11" s="13" customFormat="1" ht="15.75" hidden="1">
      <c r="A41" s="29"/>
      <c r="B41" s="7"/>
      <c r="C41" s="7"/>
      <c r="D41" s="30"/>
      <c r="E41" s="31"/>
      <c r="H41" s="40" t="e">
        <f>#REF!-H40</f>
        <v>#REF!</v>
      </c>
      <c r="I41" s="40" t="e">
        <f>I39-#REF!</f>
        <v>#REF!</v>
      </c>
      <c r="J41" s="41"/>
      <c r="K41" s="40"/>
    </row>
    <row r="42" spans="1:12" s="53" customFormat="1" ht="69" customHeight="1">
      <c r="A42" s="56" t="s">
        <v>81</v>
      </c>
      <c r="B42" s="56"/>
      <c r="C42" s="56"/>
      <c r="D42" s="56"/>
      <c r="E42" s="56"/>
      <c r="F42" s="56"/>
      <c r="G42" s="56"/>
      <c r="H42" s="54"/>
      <c r="I42" s="54"/>
      <c r="J42" s="54"/>
      <c r="K42" s="54"/>
      <c r="L42" s="54"/>
    </row>
    <row r="43" spans="1:11" ht="46.5" customHeight="1">
      <c r="A43" s="54"/>
      <c r="B43" s="55" t="s">
        <v>38</v>
      </c>
      <c r="C43" s="55"/>
      <c r="D43" s="38" t="s">
        <v>17</v>
      </c>
      <c r="F43" s="10" t="s">
        <v>80</v>
      </c>
      <c r="H43" s="11"/>
      <c r="I43" s="1"/>
      <c r="J43" s="12"/>
      <c r="K43" s="36"/>
    </row>
    <row r="44" spans="9:10" ht="15.75">
      <c r="I44" s="12"/>
      <c r="J44" s="36"/>
    </row>
    <row r="45" spans="9:10" ht="15">
      <c r="I45" s="13"/>
      <c r="J45" s="34"/>
    </row>
    <row r="46" spans="9:10" ht="15">
      <c r="I46" s="13"/>
      <c r="J46" s="34"/>
    </row>
    <row r="47" spans="9:10" ht="15">
      <c r="I47" s="13"/>
      <c r="J47" s="34"/>
    </row>
  </sheetData>
  <sheetProtection selectLockedCells="1" selectUnlockedCells="1"/>
  <mergeCells count="14">
    <mergeCell ref="A5:G5"/>
    <mergeCell ref="A7:G7"/>
    <mergeCell ref="A1:G1"/>
    <mergeCell ref="A2:G2"/>
    <mergeCell ref="A3:G3"/>
    <mergeCell ref="A4:G4"/>
    <mergeCell ref="A6:G6"/>
    <mergeCell ref="A10:A11"/>
    <mergeCell ref="F10:F11"/>
    <mergeCell ref="G10:G11"/>
    <mergeCell ref="B43:C43"/>
    <mergeCell ref="A42:G42"/>
    <mergeCell ref="A8:G8"/>
    <mergeCell ref="A9:G9"/>
  </mergeCells>
  <printOptions horizontalCentered="1"/>
  <pageMargins left="0.39375" right="0.19652777777777777" top="1.65" bottom="0.4722222222222222" header="1.07" footer="0.5118055555555555"/>
  <pageSetup fitToHeight="4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90" zoomScaleNormal="90" workbookViewId="0" topLeftCell="A7">
      <pane ySplit="4110" topLeftCell="BM13" activePane="bottomLeft" state="split"/>
      <selection pane="topLeft" activeCell="E9" sqref="E9"/>
      <selection pane="bottomLeft" activeCell="D18" sqref="D18"/>
    </sheetView>
  </sheetViews>
  <sheetFormatPr defaultColWidth="9.00390625" defaultRowHeight="12.75"/>
  <cols>
    <col min="1" max="1" width="6.75390625" style="7" customWidth="1"/>
    <col min="2" max="2" width="26.00390625" style="8" customWidth="1"/>
    <col min="3" max="3" width="14.125" style="8" customWidth="1"/>
    <col min="4" max="4" width="46.375" style="32" customWidth="1"/>
    <col min="5" max="5" width="20.00390625" style="9" customWidth="1"/>
    <col min="6" max="6" width="16.125" style="10" customWidth="1"/>
    <col min="7" max="7" width="18.125" style="10" customWidth="1"/>
    <col min="8" max="8" width="11.375" style="10" hidden="1" customWidth="1"/>
    <col min="9" max="9" width="11.125" style="1" hidden="1" customWidth="1"/>
    <col min="10" max="10" width="10.625" style="10" hidden="1" customWidth="1"/>
    <col min="11" max="11" width="14.875" style="37" hidden="1" customWidth="1"/>
    <col min="12" max="14" width="0" style="10" hidden="1" customWidth="1"/>
    <col min="15" max="16384" width="9.125" style="10" customWidth="1"/>
  </cols>
  <sheetData>
    <row r="1" spans="1:11" s="13" customFormat="1" ht="27" customHeight="1">
      <c r="A1" s="59" t="s">
        <v>50</v>
      </c>
      <c r="B1" s="59"/>
      <c r="C1" s="59"/>
      <c r="D1" s="59"/>
      <c r="E1" s="59"/>
      <c r="F1" s="59"/>
      <c r="G1" s="59"/>
      <c r="J1" s="2"/>
      <c r="K1" s="34"/>
    </row>
    <row r="2" spans="1:11" s="13" customFormat="1" ht="18" customHeight="1">
      <c r="A2" s="59" t="s">
        <v>34</v>
      </c>
      <c r="B2" s="59"/>
      <c r="C2" s="59"/>
      <c r="D2" s="59"/>
      <c r="E2" s="59"/>
      <c r="F2" s="59"/>
      <c r="G2" s="59"/>
      <c r="J2" s="2"/>
      <c r="K2" s="34"/>
    </row>
    <row r="3" spans="1:11" s="7" customFormat="1" ht="21.75" customHeight="1">
      <c r="A3" s="57" t="s">
        <v>18</v>
      </c>
      <c r="B3" s="57"/>
      <c r="C3" s="57"/>
      <c r="D3" s="57"/>
      <c r="E3" s="57"/>
      <c r="F3" s="57"/>
      <c r="G3" s="57"/>
      <c r="J3" s="3"/>
      <c r="K3" s="31"/>
    </row>
    <row r="4" spans="1:11" s="7" customFormat="1" ht="21.75" customHeight="1">
      <c r="A4" s="57" t="s">
        <v>39</v>
      </c>
      <c r="B4" s="57"/>
      <c r="C4" s="57"/>
      <c r="D4" s="57"/>
      <c r="E4" s="57"/>
      <c r="F4" s="57"/>
      <c r="G4" s="57"/>
      <c r="J4" s="2"/>
      <c r="K4" s="31"/>
    </row>
    <row r="5" spans="1:10" s="7" customFormat="1" ht="21.75" customHeight="1">
      <c r="A5" s="57" t="s">
        <v>51</v>
      </c>
      <c r="B5" s="57"/>
      <c r="C5" s="57"/>
      <c r="D5" s="57"/>
      <c r="E5" s="57"/>
      <c r="F5" s="57"/>
      <c r="G5" s="57"/>
      <c r="I5" s="4"/>
      <c r="J5" s="31"/>
    </row>
    <row r="6" spans="1:11" s="7" customFormat="1" ht="21.75" customHeight="1">
      <c r="A6" s="57" t="s">
        <v>66</v>
      </c>
      <c r="B6" s="57"/>
      <c r="C6" s="57"/>
      <c r="D6" s="57"/>
      <c r="E6" s="57"/>
      <c r="F6" s="57"/>
      <c r="G6" s="57"/>
      <c r="J6" s="4"/>
      <c r="K6" s="31"/>
    </row>
    <row r="7" spans="1:11" s="7" customFormat="1" ht="21.75" customHeight="1">
      <c r="A7" s="57" t="s">
        <v>36</v>
      </c>
      <c r="B7" s="57"/>
      <c r="C7" s="57"/>
      <c r="D7" s="57"/>
      <c r="E7" s="57"/>
      <c r="F7" s="57"/>
      <c r="G7" s="57"/>
      <c r="K7" s="31"/>
    </row>
    <row r="8" spans="1:11" s="7" customFormat="1" ht="21.75" customHeight="1">
      <c r="A8" s="56" t="s">
        <v>85</v>
      </c>
      <c r="B8" s="56"/>
      <c r="C8" s="56"/>
      <c r="D8" s="56"/>
      <c r="E8" s="56"/>
      <c r="F8" s="56"/>
      <c r="G8" s="56"/>
      <c r="K8" s="31"/>
    </row>
    <row r="9" spans="1:12" s="8" customFormat="1" ht="33" customHeight="1">
      <c r="A9" s="58" t="s">
        <v>0</v>
      </c>
      <c r="B9" s="14" t="s">
        <v>1</v>
      </c>
      <c r="C9" s="14"/>
      <c r="D9" s="15" t="s">
        <v>2</v>
      </c>
      <c r="E9" s="16"/>
      <c r="F9" s="58" t="s">
        <v>3</v>
      </c>
      <c r="G9" s="58" t="s">
        <v>4</v>
      </c>
      <c r="H9" s="17"/>
      <c r="I9" s="18"/>
      <c r="J9" s="18"/>
      <c r="K9" s="25"/>
      <c r="L9" s="18"/>
    </row>
    <row r="10" spans="1:11" s="8" customFormat="1" ht="116.25" customHeight="1" thickBot="1">
      <c r="A10" s="58"/>
      <c r="B10" s="14" t="s">
        <v>5</v>
      </c>
      <c r="C10" s="14" t="s">
        <v>6</v>
      </c>
      <c r="D10" s="15" t="s">
        <v>7</v>
      </c>
      <c r="E10" s="16" t="s">
        <v>8</v>
      </c>
      <c r="F10" s="58"/>
      <c r="G10" s="58"/>
      <c r="H10" s="19" t="s">
        <v>9</v>
      </c>
      <c r="I10" s="14" t="s">
        <v>10</v>
      </c>
      <c r="J10" s="14"/>
      <c r="K10" s="16" t="s">
        <v>12</v>
      </c>
    </row>
    <row r="11" spans="1:12" ht="39.75" customHeight="1" thickBot="1">
      <c r="A11" s="20">
        <v>1</v>
      </c>
      <c r="B11" s="21" t="s">
        <v>40</v>
      </c>
      <c r="C11" s="20">
        <v>1</v>
      </c>
      <c r="D11" s="44" t="s">
        <v>41</v>
      </c>
      <c r="E11" s="16" t="s">
        <v>54</v>
      </c>
      <c r="F11" s="46">
        <v>0.0698</v>
      </c>
      <c r="G11" s="22" t="s">
        <v>11</v>
      </c>
      <c r="H11" s="23">
        <v>41.1</v>
      </c>
      <c r="I11" s="5">
        <f>H11</f>
        <v>41.1</v>
      </c>
      <c r="J11" s="5">
        <v>875.1</v>
      </c>
      <c r="K11" s="16">
        <v>1</v>
      </c>
      <c r="L11" s="24"/>
    </row>
    <row r="12" spans="1:12" ht="39.75" customHeight="1" thickBot="1">
      <c r="A12" s="20">
        <f aca="true" t="shared" si="0" ref="A12:A29">A11+1</f>
        <v>2</v>
      </c>
      <c r="B12" s="21" t="s">
        <v>40</v>
      </c>
      <c r="C12" s="20">
        <v>2</v>
      </c>
      <c r="D12" s="45" t="s">
        <v>68</v>
      </c>
      <c r="E12" s="16" t="s">
        <v>54</v>
      </c>
      <c r="F12" s="46">
        <v>0.0855</v>
      </c>
      <c r="G12" s="22" t="s">
        <v>11</v>
      </c>
      <c r="H12" s="23">
        <v>56.3</v>
      </c>
      <c r="I12" s="5">
        <v>56.3</v>
      </c>
      <c r="J12" s="5">
        <v>875.1</v>
      </c>
      <c r="K12" s="16" t="s">
        <v>13</v>
      </c>
      <c r="L12" s="24"/>
    </row>
    <row r="13" spans="1:12" ht="39.75" customHeight="1" thickBot="1">
      <c r="A13" s="20">
        <f t="shared" si="0"/>
        <v>3</v>
      </c>
      <c r="B13" s="21" t="s">
        <v>40</v>
      </c>
      <c r="C13" s="20">
        <v>3</v>
      </c>
      <c r="D13" s="45" t="s">
        <v>42</v>
      </c>
      <c r="E13" s="16" t="s">
        <v>54</v>
      </c>
      <c r="F13" s="46">
        <v>0.0676</v>
      </c>
      <c r="G13" s="22" t="s">
        <v>11</v>
      </c>
      <c r="H13" s="23">
        <v>36.2</v>
      </c>
      <c r="I13" s="5">
        <f>H13</f>
        <v>36.2</v>
      </c>
      <c r="J13" s="5">
        <v>875.1</v>
      </c>
      <c r="K13" s="16" t="s">
        <v>13</v>
      </c>
      <c r="L13" s="24"/>
    </row>
    <row r="14" spans="1:12" ht="39.75" customHeight="1" thickBot="1">
      <c r="A14" s="20">
        <f t="shared" si="0"/>
        <v>4</v>
      </c>
      <c r="B14" s="21" t="s">
        <v>40</v>
      </c>
      <c r="C14" s="20">
        <v>4</v>
      </c>
      <c r="D14" s="45" t="s">
        <v>69</v>
      </c>
      <c r="E14" s="16" t="s">
        <v>54</v>
      </c>
      <c r="F14" s="46">
        <v>0.0409</v>
      </c>
      <c r="G14" s="22" t="s">
        <v>11</v>
      </c>
      <c r="H14" s="23">
        <v>41.7</v>
      </c>
      <c r="I14" s="5">
        <f>H14</f>
        <v>41.7</v>
      </c>
      <c r="J14" s="5">
        <v>875.1</v>
      </c>
      <c r="K14" s="16" t="s">
        <v>13</v>
      </c>
      <c r="L14" s="24"/>
    </row>
    <row r="15" spans="1:12" ht="39.75" customHeight="1" thickBot="1">
      <c r="A15" s="20">
        <f t="shared" si="0"/>
        <v>5</v>
      </c>
      <c r="B15" s="21" t="s">
        <v>40</v>
      </c>
      <c r="C15" s="20">
        <v>5</v>
      </c>
      <c r="D15" s="45" t="s">
        <v>43</v>
      </c>
      <c r="E15" s="16" t="s">
        <v>54</v>
      </c>
      <c r="F15" s="46">
        <v>0.0589</v>
      </c>
      <c r="G15" s="22" t="s">
        <v>11</v>
      </c>
      <c r="H15" s="23">
        <v>18.87</v>
      </c>
      <c r="I15" s="5">
        <v>56.6</v>
      </c>
      <c r="J15" s="5">
        <v>875.1</v>
      </c>
      <c r="K15" s="16" t="s">
        <v>14</v>
      </c>
      <c r="L15" s="24"/>
    </row>
    <row r="16" spans="1:12" ht="39.75" customHeight="1" thickBot="1">
      <c r="A16" s="20">
        <f t="shared" si="0"/>
        <v>6</v>
      </c>
      <c r="B16" s="21" t="s">
        <v>40</v>
      </c>
      <c r="C16" s="20">
        <v>5</v>
      </c>
      <c r="D16" s="45" t="s">
        <v>44</v>
      </c>
      <c r="E16" s="16" t="s">
        <v>54</v>
      </c>
      <c r="F16" s="46">
        <v>0.0295</v>
      </c>
      <c r="G16" s="22" t="s">
        <v>11</v>
      </c>
      <c r="H16" s="23">
        <v>18.86</v>
      </c>
      <c r="I16" s="5"/>
      <c r="J16" s="5">
        <v>875.1</v>
      </c>
      <c r="K16" s="16" t="s">
        <v>14</v>
      </c>
      <c r="L16" s="24"/>
    </row>
    <row r="17" spans="1:12" ht="39.75" customHeight="1" thickBot="1">
      <c r="A17" s="20">
        <f t="shared" si="0"/>
        <v>7</v>
      </c>
      <c r="B17" s="21" t="s">
        <v>40</v>
      </c>
      <c r="C17" s="20">
        <v>6</v>
      </c>
      <c r="D17" s="45" t="s">
        <v>87</v>
      </c>
      <c r="E17" s="16" t="s">
        <v>70</v>
      </c>
      <c r="F17" s="46">
        <v>0.0676</v>
      </c>
      <c r="G17" s="22" t="s">
        <v>11</v>
      </c>
      <c r="H17" s="23">
        <v>18.87</v>
      </c>
      <c r="I17" s="5"/>
      <c r="J17" s="5">
        <v>875.1</v>
      </c>
      <c r="K17" s="16" t="s">
        <v>14</v>
      </c>
      <c r="L17" s="24"/>
    </row>
    <row r="18" spans="1:12" s="8" customFormat="1" ht="39.75" customHeight="1" thickBot="1">
      <c r="A18" s="20">
        <f t="shared" si="0"/>
        <v>8</v>
      </c>
      <c r="B18" s="21" t="s">
        <v>40</v>
      </c>
      <c r="C18" s="19">
        <v>7</v>
      </c>
      <c r="D18" s="45" t="s">
        <v>82</v>
      </c>
      <c r="E18" s="27" t="s">
        <v>54</v>
      </c>
      <c r="F18" s="46">
        <v>0.0664</v>
      </c>
      <c r="G18" s="18" t="s">
        <v>11</v>
      </c>
      <c r="H18" s="39">
        <v>18.05</v>
      </c>
      <c r="I18" s="5">
        <v>36.1</v>
      </c>
      <c r="J18" s="5">
        <v>875.1</v>
      </c>
      <c r="K18" s="16" t="s">
        <v>15</v>
      </c>
      <c r="L18" s="24"/>
    </row>
    <row r="19" spans="1:14" ht="39.75" customHeight="1" thickBot="1">
      <c r="A19" s="20">
        <f t="shared" si="0"/>
        <v>9</v>
      </c>
      <c r="B19" s="21" t="s">
        <v>40</v>
      </c>
      <c r="C19" s="20">
        <v>9</v>
      </c>
      <c r="D19" s="45" t="s">
        <v>45</v>
      </c>
      <c r="E19" s="16" t="s">
        <v>73</v>
      </c>
      <c r="F19" s="46">
        <v>0.0222</v>
      </c>
      <c r="G19" s="22" t="s">
        <v>11</v>
      </c>
      <c r="H19" s="23">
        <v>35.4</v>
      </c>
      <c r="I19" s="5">
        <v>35.4</v>
      </c>
      <c r="J19" s="5">
        <v>875.1</v>
      </c>
      <c r="K19" s="16" t="s">
        <v>13</v>
      </c>
      <c r="L19" s="24"/>
      <c r="N19" s="10">
        <v>11</v>
      </c>
    </row>
    <row r="20" spans="1:14" ht="39.75" customHeight="1" thickBot="1">
      <c r="A20" s="20">
        <f t="shared" si="0"/>
        <v>10</v>
      </c>
      <c r="B20" s="21" t="s">
        <v>40</v>
      </c>
      <c r="C20" s="20">
        <v>9</v>
      </c>
      <c r="D20" s="45" t="s">
        <v>71</v>
      </c>
      <c r="E20" s="16" t="s">
        <v>54</v>
      </c>
      <c r="F20" s="46">
        <v>0.0222</v>
      </c>
      <c r="G20" s="22" t="s">
        <v>11</v>
      </c>
      <c r="H20" s="23">
        <v>40.3</v>
      </c>
      <c r="I20" s="5">
        <v>40.3</v>
      </c>
      <c r="J20" s="5">
        <v>875.1</v>
      </c>
      <c r="K20" s="16" t="s">
        <v>13</v>
      </c>
      <c r="L20" s="24"/>
      <c r="N20" s="10">
        <v>12</v>
      </c>
    </row>
    <row r="21" spans="1:12" ht="39.75" customHeight="1" thickBot="1">
      <c r="A21" s="20">
        <f t="shared" si="0"/>
        <v>11</v>
      </c>
      <c r="B21" s="21" t="s">
        <v>40</v>
      </c>
      <c r="C21" s="20">
        <v>9</v>
      </c>
      <c r="D21" s="45" t="s">
        <v>72</v>
      </c>
      <c r="E21" s="16" t="s">
        <v>54</v>
      </c>
      <c r="F21" s="46">
        <v>0.0222</v>
      </c>
      <c r="G21" s="26" t="s">
        <v>11</v>
      </c>
      <c r="H21" s="23">
        <v>35.4</v>
      </c>
      <c r="I21" s="5">
        <v>35.4</v>
      </c>
      <c r="J21" s="5">
        <v>875.1</v>
      </c>
      <c r="K21" s="16" t="s">
        <v>13</v>
      </c>
      <c r="L21" s="24"/>
    </row>
    <row r="22" spans="1:13" ht="39.75" customHeight="1" thickBot="1">
      <c r="A22" s="20">
        <f t="shared" si="0"/>
        <v>12</v>
      </c>
      <c r="B22" s="21" t="s">
        <v>40</v>
      </c>
      <c r="C22" s="20">
        <v>10</v>
      </c>
      <c r="D22" s="45" t="s">
        <v>74</v>
      </c>
      <c r="E22" s="16" t="s">
        <v>75</v>
      </c>
      <c r="F22" s="46">
        <v>0.0481</v>
      </c>
      <c r="G22" s="26" t="s">
        <v>11</v>
      </c>
      <c r="H22" s="39">
        <v>38.52</v>
      </c>
      <c r="I22" s="5">
        <v>64.2</v>
      </c>
      <c r="J22" s="5">
        <v>875.1</v>
      </c>
      <c r="K22" s="16" t="s">
        <v>16</v>
      </c>
      <c r="L22" s="24"/>
      <c r="M22" s="42">
        <f>I22-H22</f>
        <v>25.68</v>
      </c>
    </row>
    <row r="23" spans="1:12" ht="39.75" customHeight="1" thickBot="1">
      <c r="A23" s="20">
        <f t="shared" si="0"/>
        <v>13</v>
      </c>
      <c r="B23" s="21" t="s">
        <v>40</v>
      </c>
      <c r="C23" s="20">
        <v>11</v>
      </c>
      <c r="D23" s="45" t="s">
        <v>46</v>
      </c>
      <c r="E23" s="16" t="s">
        <v>76</v>
      </c>
      <c r="F23" s="46">
        <v>0.0666</v>
      </c>
      <c r="G23" s="26" t="s">
        <v>11</v>
      </c>
      <c r="H23" s="23">
        <v>47.3</v>
      </c>
      <c r="I23" s="5">
        <v>47.3</v>
      </c>
      <c r="J23" s="5">
        <v>875.1</v>
      </c>
      <c r="K23" s="16" t="s">
        <v>13</v>
      </c>
      <c r="L23" s="24"/>
    </row>
    <row r="24" spans="1:12" ht="39.75" customHeight="1" thickBot="1">
      <c r="A24" s="20">
        <f t="shared" si="0"/>
        <v>14</v>
      </c>
      <c r="B24" s="21" t="s">
        <v>40</v>
      </c>
      <c r="C24" s="20">
        <v>12</v>
      </c>
      <c r="D24" s="45" t="s">
        <v>47</v>
      </c>
      <c r="E24" s="16" t="s">
        <v>54</v>
      </c>
      <c r="F24" s="46">
        <v>0.0286</v>
      </c>
      <c r="G24" s="26" t="s">
        <v>11</v>
      </c>
      <c r="H24" s="23">
        <v>37.4</v>
      </c>
      <c r="I24" s="5">
        <v>37.4</v>
      </c>
      <c r="J24" s="5">
        <v>875.1</v>
      </c>
      <c r="K24" s="16" t="s">
        <v>13</v>
      </c>
      <c r="L24" s="24"/>
    </row>
    <row r="25" spans="1:12" ht="39.75" customHeight="1" thickBot="1">
      <c r="A25" s="20">
        <f t="shared" si="0"/>
        <v>15</v>
      </c>
      <c r="B25" s="21" t="s">
        <v>40</v>
      </c>
      <c r="C25" s="20">
        <v>12</v>
      </c>
      <c r="D25" s="45" t="s">
        <v>48</v>
      </c>
      <c r="E25" s="16" t="s">
        <v>54</v>
      </c>
      <c r="F25" s="46">
        <v>0.0286</v>
      </c>
      <c r="G25" s="26" t="s">
        <v>11</v>
      </c>
      <c r="H25" s="23"/>
      <c r="I25" s="5"/>
      <c r="J25" s="5"/>
      <c r="K25" s="16"/>
      <c r="L25" s="24"/>
    </row>
    <row r="26" spans="1:12" ht="39.75" customHeight="1" thickBot="1">
      <c r="A26" s="20">
        <f t="shared" si="0"/>
        <v>16</v>
      </c>
      <c r="B26" s="21" t="s">
        <v>40</v>
      </c>
      <c r="C26" s="20">
        <v>13</v>
      </c>
      <c r="D26" s="45" t="s">
        <v>77</v>
      </c>
      <c r="E26" s="16" t="s">
        <v>54</v>
      </c>
      <c r="F26" s="46">
        <v>0.0511</v>
      </c>
      <c r="G26" s="26" t="s">
        <v>11</v>
      </c>
      <c r="H26" s="23"/>
      <c r="I26" s="5"/>
      <c r="J26" s="5"/>
      <c r="K26" s="16"/>
      <c r="L26" s="24"/>
    </row>
    <row r="27" spans="1:12" ht="39.75" customHeight="1" thickBot="1">
      <c r="A27" s="20">
        <f t="shared" si="0"/>
        <v>17</v>
      </c>
      <c r="B27" s="21" t="s">
        <v>40</v>
      </c>
      <c r="C27" s="20">
        <v>14</v>
      </c>
      <c r="D27" s="45" t="s">
        <v>49</v>
      </c>
      <c r="E27" s="16" t="s">
        <v>54</v>
      </c>
      <c r="F27" s="46">
        <v>0.0666</v>
      </c>
      <c r="G27" s="26" t="s">
        <v>11</v>
      </c>
      <c r="H27" s="23"/>
      <c r="I27" s="5"/>
      <c r="J27" s="5"/>
      <c r="K27" s="16"/>
      <c r="L27" s="24"/>
    </row>
    <row r="28" spans="1:12" ht="39.75" customHeight="1" thickBot="1">
      <c r="A28" s="20">
        <f t="shared" si="0"/>
        <v>18</v>
      </c>
      <c r="B28" s="21" t="s">
        <v>40</v>
      </c>
      <c r="C28" s="20">
        <v>15</v>
      </c>
      <c r="D28" s="45" t="s">
        <v>78</v>
      </c>
      <c r="E28" s="16" t="s">
        <v>54</v>
      </c>
      <c r="F28" s="46">
        <v>0.0685</v>
      </c>
      <c r="G28" s="26" t="s">
        <v>11</v>
      </c>
      <c r="H28" s="23"/>
      <c r="I28" s="5"/>
      <c r="J28" s="5"/>
      <c r="K28" s="16"/>
      <c r="L28" s="24"/>
    </row>
    <row r="29" spans="1:12" ht="39.75" customHeight="1" thickBot="1">
      <c r="A29" s="20">
        <f t="shared" si="0"/>
        <v>19</v>
      </c>
      <c r="B29" s="50" t="s">
        <v>40</v>
      </c>
      <c r="C29" s="49">
        <v>16</v>
      </c>
      <c r="D29" s="45" t="s">
        <v>79</v>
      </c>
      <c r="E29" s="27" t="s">
        <v>54</v>
      </c>
      <c r="F29" s="51">
        <v>0.0408</v>
      </c>
      <c r="G29" s="48" t="s">
        <v>11</v>
      </c>
      <c r="H29" s="52"/>
      <c r="I29" s="5"/>
      <c r="J29" s="5"/>
      <c r="K29" s="16"/>
      <c r="L29" s="24"/>
    </row>
    <row r="30" spans="1:12" s="53" customFormat="1" ht="18" customHeight="1">
      <c r="A30" s="60" t="s">
        <v>81</v>
      </c>
      <c r="B30" s="60"/>
      <c r="C30" s="60"/>
      <c r="D30" s="60"/>
      <c r="E30" s="60"/>
      <c r="F30" s="60"/>
      <c r="G30" s="60"/>
      <c r="H30" s="54"/>
      <c r="I30" s="54"/>
      <c r="J30" s="54"/>
      <c r="K30" s="54"/>
      <c r="L30" s="54"/>
    </row>
    <row r="31" spans="1:12" s="53" customFormat="1" ht="69" customHeight="1">
      <c r="A31" s="60"/>
      <c r="B31" s="60"/>
      <c r="C31" s="60"/>
      <c r="D31" s="60"/>
      <c r="E31" s="60"/>
      <c r="F31" s="60"/>
      <c r="G31" s="60"/>
      <c r="H31" s="54"/>
      <c r="I31" s="54"/>
      <c r="J31" s="54"/>
      <c r="K31" s="54"/>
      <c r="L31" s="54"/>
    </row>
    <row r="32" spans="2:11" ht="46.5" customHeight="1">
      <c r="B32" s="55" t="s">
        <v>38</v>
      </c>
      <c r="C32" s="55"/>
      <c r="D32" s="38" t="s">
        <v>17</v>
      </c>
      <c r="F32" s="10" t="s">
        <v>80</v>
      </c>
      <c r="H32" s="11"/>
      <c r="J32" s="12"/>
      <c r="K32" s="36"/>
    </row>
    <row r="33" spans="10:11" ht="15.75">
      <c r="J33" s="12"/>
      <c r="K33" s="36"/>
    </row>
    <row r="34" spans="10:11" ht="15.75">
      <c r="J34" s="12"/>
      <c r="K34" s="36"/>
    </row>
    <row r="35" spans="10:11" ht="15">
      <c r="J35" s="13"/>
      <c r="K35" s="34"/>
    </row>
    <row r="36" spans="10:11" ht="15">
      <c r="J36" s="13"/>
      <c r="K36" s="34"/>
    </row>
    <row r="37" spans="10:11" ht="15">
      <c r="J37" s="13"/>
      <c r="K37" s="34"/>
    </row>
  </sheetData>
  <sheetProtection selectLockedCells="1" selectUnlockedCells="1"/>
  <mergeCells count="13">
    <mergeCell ref="A7:G7"/>
    <mergeCell ref="A8:G8"/>
    <mergeCell ref="A6:G6"/>
    <mergeCell ref="B32:C32"/>
    <mergeCell ref="A9:A10"/>
    <mergeCell ref="F9:F10"/>
    <mergeCell ref="G9:G10"/>
    <mergeCell ref="A30:G31"/>
    <mergeCell ref="A5:G5"/>
    <mergeCell ref="A1:G1"/>
    <mergeCell ref="A2:G2"/>
    <mergeCell ref="A3:G3"/>
    <mergeCell ref="A4:G4"/>
  </mergeCells>
  <printOptions horizontalCentered="1"/>
  <pageMargins left="0.39375" right="0.19652777777777777" top="1.65" bottom="0.4722222222222222" header="1.07" footer="0.5118055555555555"/>
  <pageSetup fitToHeight="4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2017-03-21T16:57:34Z</cp:lastPrinted>
  <dcterms:created xsi:type="dcterms:W3CDTF">2016-03-19T13:38:27Z</dcterms:created>
  <dcterms:modified xsi:type="dcterms:W3CDTF">2017-03-21T17:34:07Z</dcterms:modified>
  <cp:category/>
  <cp:version/>
  <cp:contentType/>
  <cp:contentStatus/>
</cp:coreProperties>
</file>