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1"/>
  </bookViews>
  <sheets>
    <sheet name="смета (2016)" sheetId="1" r:id="rId1"/>
    <sheet name="смета (исполн)" sheetId="2" r:id="rId2"/>
    <sheet name="План 2016" sheetId="3" r:id="rId3"/>
  </sheets>
  <definedNames/>
  <calcPr fullCalcOnLoad="1" fullPrecision="0"/>
</workbook>
</file>

<file path=xl/sharedStrings.xml><?xml version="1.0" encoding="utf-8"?>
<sst xmlns="http://schemas.openxmlformats.org/spreadsheetml/2006/main" count="78" uniqueCount="40">
  <si>
    <t>приход</t>
  </si>
  <si>
    <t>расход</t>
  </si>
  <si>
    <t>Поступление платежей за МОП</t>
  </si>
  <si>
    <t>№№ п/п</t>
  </si>
  <si>
    <t>Статьи доходов и расходов</t>
  </si>
  <si>
    <t>Хозтовары</t>
  </si>
  <si>
    <t>Канцтовары</t>
  </si>
  <si>
    <t>Почтовые услуги</t>
  </si>
  <si>
    <t>Сервисное обслуживание инженерных коммуникаций</t>
  </si>
  <si>
    <t xml:space="preserve">Обследование оголовков </t>
  </si>
  <si>
    <t>Бухгалтерские услуги</t>
  </si>
  <si>
    <t>Председатель ТСЖ</t>
  </si>
  <si>
    <t>Комиссия банка за обслуживание р/счета</t>
  </si>
  <si>
    <t>Комиссия банка за ведение базы</t>
  </si>
  <si>
    <t>Благоустройство территории</t>
  </si>
  <si>
    <t>Сопровождение сайта ТСЖ</t>
  </si>
  <si>
    <t>сальдо на 01/01/16</t>
  </si>
  <si>
    <t>ТСЖ "Рассвет"</t>
  </si>
  <si>
    <t>Сервисное обслуживание электрооборудования</t>
  </si>
  <si>
    <t>Кошевой М.И.</t>
  </si>
  <si>
    <t>ИТОГО</t>
  </si>
  <si>
    <t xml:space="preserve">Смета дохода и расхода  на  2016 год </t>
  </si>
  <si>
    <t xml:space="preserve">Приложение № _____                     </t>
  </si>
  <si>
    <t xml:space="preserve">к протоколу №_____ </t>
  </si>
  <si>
    <t>от ______декабря 2015 года</t>
  </si>
  <si>
    <t>Сервисное обслуживание газового оборудования</t>
  </si>
  <si>
    <t>Текущий ремонт МОП - подъездов, кровли, инженерных коммуникаций</t>
  </si>
  <si>
    <t>сальдо на 01/01/17</t>
  </si>
  <si>
    <t>Планируемая сумма расхода</t>
  </si>
  <si>
    <t>Текущий ремонт МОП - подъездов</t>
  </si>
  <si>
    <t>Текущий ремонт МОП - кровли</t>
  </si>
  <si>
    <t>Текущий ремонт МОП -инженерных коммуникаций</t>
  </si>
  <si>
    <t>План работ по содержанию и текущему ремонту общего имущества МКД на 2016 год.</t>
  </si>
  <si>
    <t>расход (план)</t>
  </si>
  <si>
    <t>расход (факт)</t>
  </si>
  <si>
    <t>Комиссия расчетно-кассового центра за сбор платежей</t>
  </si>
  <si>
    <t>За лицензию для ГИС</t>
  </si>
  <si>
    <t>Почтовые расходы</t>
  </si>
  <si>
    <t>Сервисное обслуживание и текущий ремонт инженерных коммуникаций</t>
  </si>
  <si>
    <t>Исполнение сметы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</si>
</sst>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0" xfId="0" applyFont="1" applyFill="1" applyBorder="1" applyAlignment="1">
      <alignment horizontal="center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  <xf numFmtId="0" fontId="25" fillId="15" borderId="10" xfId="0" applyFont="1" applyFill="1" applyBorder="1" applyAlignment="1">
      <alignment horizontal="center" wrapText="1"/>
    </xf>
    <xf numFmtId="0" fontId="25" fillId="15" borderId="11" xfId="0" applyFont="1" applyFill="1" applyBorder="1" applyAlignment="1">
      <alignment wrapText="1"/>
    </xf>
    <xf numFmtId="0" fontId="25" fillId="15" borderId="10" xfId="0" applyFont="1" applyFill="1" applyBorder="1" applyAlignment="1">
      <alignment horizontal="left" wrapText="1"/>
    </xf>
    <xf numFmtId="0" fontId="25" fillId="15" borderId="0" xfId="0" applyFont="1" applyFill="1" applyAlignment="1">
      <alignment horizontal="left" wrapText="1"/>
    </xf>
    <xf numFmtId="0" fontId="24" fillId="15" borderId="12" xfId="0" applyFont="1" applyFill="1" applyBorder="1" applyAlignment="1">
      <alignment horizontal="center"/>
    </xf>
    <xf numFmtId="0" fontId="26" fillId="0" borderId="0" xfId="0" applyFont="1" applyAlignment="1">
      <alignment horizontal="justify"/>
    </xf>
    <xf numFmtId="0" fontId="24" fillId="15" borderId="12" xfId="0" applyFont="1" applyFill="1" applyBorder="1" applyAlignment="1">
      <alignment horizontal="right"/>
    </xf>
    <xf numFmtId="0" fontId="24" fillId="15" borderId="13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4" fillId="15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3">
      <pane ySplit="2715" topLeftCell="BM1" activePane="topLeft" state="split"/>
      <selection pane="topLeft" activeCell="D4" sqref="D1:D16384"/>
      <selection pane="bottomLeft" activeCell="E27" sqref="E27"/>
    </sheetView>
  </sheetViews>
  <sheetFormatPr defaultColWidth="9.00390625" defaultRowHeight="44.25" customHeight="1"/>
  <cols>
    <col min="1" max="1" width="9.625" style="9" bestFit="1" customWidth="1"/>
    <col min="2" max="2" width="55.375" style="18" customWidth="1"/>
    <col min="3" max="3" width="23.125" style="5" customWidth="1"/>
    <col min="4" max="4" width="23.75390625" style="5" customWidth="1"/>
    <col min="5" max="16384" width="9.125" style="5" customWidth="1"/>
  </cols>
  <sheetData>
    <row r="1" spans="3:4" ht="18">
      <c r="C1" s="21" t="s">
        <v>22</v>
      </c>
      <c r="D1" s="21"/>
    </row>
    <row r="2" spans="3:4" ht="18">
      <c r="C2" s="22" t="s">
        <v>23</v>
      </c>
      <c r="D2" s="22"/>
    </row>
    <row r="3" spans="3:4" ht="18">
      <c r="C3" s="22" t="s">
        <v>24</v>
      </c>
      <c r="D3" s="22"/>
    </row>
    <row r="4" spans="3:4" ht="44.25" customHeight="1">
      <c r="C4" s="19"/>
      <c r="D4" s="19"/>
    </row>
    <row r="5" spans="1:4" ht="44.25" customHeight="1">
      <c r="A5" s="3"/>
      <c r="B5" s="1" t="s">
        <v>21</v>
      </c>
      <c r="C5" s="4"/>
      <c r="D5" s="4"/>
    </row>
    <row r="6" spans="1:4" ht="44.25" customHeight="1">
      <c r="A6" s="3"/>
      <c r="B6" s="1" t="s">
        <v>17</v>
      </c>
      <c r="C6" s="4"/>
      <c r="D6" s="4"/>
    </row>
    <row r="7" spans="1:4" s="10" customFormat="1" ht="34.5" customHeight="1">
      <c r="A7" s="6" t="s">
        <v>3</v>
      </c>
      <c r="B7" s="15" t="s">
        <v>4</v>
      </c>
      <c r="C7" s="11" t="s">
        <v>0</v>
      </c>
      <c r="D7" s="11" t="s">
        <v>1</v>
      </c>
    </row>
    <row r="8" spans="1:4" s="8" customFormat="1" ht="34.5" customHeight="1">
      <c r="A8" s="14"/>
      <c r="B8" s="16" t="s">
        <v>16</v>
      </c>
      <c r="C8" s="12">
        <v>18000</v>
      </c>
      <c r="D8" s="2"/>
    </row>
    <row r="9" spans="1:4" s="8" customFormat="1" ht="34.5" customHeight="1">
      <c r="A9" s="3">
        <v>1</v>
      </c>
      <c r="B9" s="17" t="s">
        <v>2</v>
      </c>
      <c r="C9" s="12">
        <v>127550</v>
      </c>
      <c r="D9" s="2"/>
    </row>
    <row r="10" spans="1:4" s="8" customFormat="1" ht="34.5" customHeight="1">
      <c r="A10" s="3">
        <f aca="true" t="shared" si="0" ref="A10:A23">A9+1</f>
        <v>2</v>
      </c>
      <c r="B10" s="17" t="s">
        <v>12</v>
      </c>
      <c r="C10" s="2"/>
      <c r="D10" s="12">
        <v>5000</v>
      </c>
    </row>
    <row r="11" spans="1:4" s="8" customFormat="1" ht="34.5" customHeight="1">
      <c r="A11" s="3">
        <f t="shared" si="0"/>
        <v>3</v>
      </c>
      <c r="B11" s="17" t="s">
        <v>13</v>
      </c>
      <c r="C11" s="2"/>
      <c r="D11" s="12">
        <v>2550</v>
      </c>
    </row>
    <row r="12" spans="1:4" s="8" customFormat="1" ht="34.5" customHeight="1">
      <c r="A12" s="3">
        <f t="shared" si="0"/>
        <v>4</v>
      </c>
      <c r="B12" s="17" t="s">
        <v>10</v>
      </c>
      <c r="C12" s="2"/>
      <c r="D12" s="12">
        <v>24000</v>
      </c>
    </row>
    <row r="13" spans="1:4" s="8" customFormat="1" ht="34.5" customHeight="1">
      <c r="A13" s="3">
        <f t="shared" si="0"/>
        <v>5</v>
      </c>
      <c r="B13" s="17" t="s">
        <v>14</v>
      </c>
      <c r="C13" s="2"/>
      <c r="D13" s="13">
        <v>5000</v>
      </c>
    </row>
    <row r="14" spans="1:4" s="8" customFormat="1" ht="34.5" customHeight="1">
      <c r="A14" s="3">
        <f t="shared" si="0"/>
        <v>6</v>
      </c>
      <c r="B14" s="17" t="s">
        <v>15</v>
      </c>
      <c r="C14" s="2"/>
      <c r="D14" s="13">
        <v>2000</v>
      </c>
    </row>
    <row r="15" spans="1:4" s="8" customFormat="1" ht="45" customHeight="1">
      <c r="A15" s="3">
        <f t="shared" si="0"/>
        <v>7</v>
      </c>
      <c r="B15" s="17" t="s">
        <v>26</v>
      </c>
      <c r="C15" s="2"/>
      <c r="D15" s="13">
        <v>85000</v>
      </c>
    </row>
    <row r="16" spans="1:4" s="8" customFormat="1" ht="47.25" customHeight="1">
      <c r="A16" s="3">
        <f t="shared" si="0"/>
        <v>8</v>
      </c>
      <c r="B16" s="17" t="s">
        <v>8</v>
      </c>
      <c r="C16" s="2"/>
      <c r="D16" s="12">
        <v>5000</v>
      </c>
    </row>
    <row r="17" spans="1:4" s="8" customFormat="1" ht="43.5" customHeight="1">
      <c r="A17" s="3">
        <f t="shared" si="0"/>
        <v>9</v>
      </c>
      <c r="B17" s="17" t="s">
        <v>18</v>
      </c>
      <c r="C17" s="2"/>
      <c r="D17" s="12">
        <v>2800</v>
      </c>
    </row>
    <row r="18" spans="1:4" s="8" customFormat="1" ht="42" customHeight="1">
      <c r="A18" s="3">
        <f t="shared" si="0"/>
        <v>10</v>
      </c>
      <c r="B18" s="17" t="s">
        <v>25</v>
      </c>
      <c r="C18" s="2"/>
      <c r="D18" s="12">
        <v>3000</v>
      </c>
    </row>
    <row r="19" spans="1:4" s="8" customFormat="1" ht="34.5" customHeight="1">
      <c r="A19" s="3">
        <f t="shared" si="0"/>
        <v>11</v>
      </c>
      <c r="B19" s="17" t="s">
        <v>9</v>
      </c>
      <c r="C19" s="2"/>
      <c r="D19" s="12">
        <v>6500</v>
      </c>
    </row>
    <row r="20" spans="1:4" s="8" customFormat="1" ht="34.5" customHeight="1">
      <c r="A20" s="3">
        <f t="shared" si="0"/>
        <v>12</v>
      </c>
      <c r="B20" s="17" t="s">
        <v>6</v>
      </c>
      <c r="C20" s="2"/>
      <c r="D20" s="12">
        <v>500</v>
      </c>
    </row>
    <row r="21" spans="1:4" s="8" customFormat="1" ht="34.5" customHeight="1">
      <c r="A21" s="3">
        <f t="shared" si="0"/>
        <v>13</v>
      </c>
      <c r="B21" s="17" t="s">
        <v>5</v>
      </c>
      <c r="C21" s="2"/>
      <c r="D21" s="12">
        <v>3000</v>
      </c>
    </row>
    <row r="22" spans="1:4" s="8" customFormat="1" ht="34.5" customHeight="1">
      <c r="A22" s="3">
        <f t="shared" si="0"/>
        <v>14</v>
      </c>
      <c r="B22" s="17" t="s">
        <v>7</v>
      </c>
      <c r="C22" s="2"/>
      <c r="D22" s="12">
        <v>200</v>
      </c>
    </row>
    <row r="23" spans="1:4" s="8" customFormat="1" ht="34.5" customHeight="1">
      <c r="A23" s="3">
        <f t="shared" si="0"/>
        <v>15</v>
      </c>
      <c r="B23" s="4"/>
      <c r="C23" s="4"/>
      <c r="D23" s="4"/>
    </row>
    <row r="24" spans="1:4" ht="34.5" customHeight="1">
      <c r="A24" s="3"/>
      <c r="B24" s="17" t="s">
        <v>20</v>
      </c>
      <c r="C24" s="12">
        <f>SUM(C9:C22)</f>
        <v>127550</v>
      </c>
      <c r="D24" s="12">
        <f>SUM(D9:D22)</f>
        <v>144550</v>
      </c>
    </row>
    <row r="25" spans="1:4" ht="34.5" customHeight="1">
      <c r="A25" s="3"/>
      <c r="B25" s="16" t="s">
        <v>27</v>
      </c>
      <c r="C25" s="12">
        <f>C8+C24-D24</f>
        <v>1000</v>
      </c>
      <c r="D25" s="2"/>
    </row>
    <row r="27" spans="2:3" ht="44.25" customHeight="1">
      <c r="B27" s="18" t="s">
        <v>11</v>
      </c>
      <c r="C27" s="5" t="s">
        <v>19</v>
      </c>
    </row>
  </sheetData>
  <sheetProtection/>
  <mergeCells count="3">
    <mergeCell ref="C1:D1"/>
    <mergeCell ref="C3:D3"/>
    <mergeCell ref="C2:D2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4">
      <pane ySplit="2715" topLeftCell="BM25" activePane="bottomLeft" state="split"/>
      <selection pane="topLeft" activeCell="E5" sqref="E5"/>
      <selection pane="bottomLeft" activeCell="D28" sqref="D28"/>
    </sheetView>
  </sheetViews>
  <sheetFormatPr defaultColWidth="9.00390625" defaultRowHeight="44.25" customHeight="1"/>
  <cols>
    <col min="1" max="1" width="9.625" style="9" bestFit="1" customWidth="1"/>
    <col min="2" max="2" width="55.375" style="18" customWidth="1"/>
    <col min="3" max="3" width="23.125" style="5" customWidth="1"/>
    <col min="4" max="5" width="23.75390625" style="5" customWidth="1"/>
    <col min="6" max="16384" width="9.125" style="5" customWidth="1"/>
  </cols>
  <sheetData>
    <row r="1" spans="3:4" ht="18" hidden="1">
      <c r="C1" s="21" t="s">
        <v>22</v>
      </c>
      <c r="D1" s="21"/>
    </row>
    <row r="2" spans="3:4" ht="18" hidden="1">
      <c r="C2" s="22" t="s">
        <v>23</v>
      </c>
      <c r="D2" s="22"/>
    </row>
    <row r="3" spans="3:4" ht="18" hidden="1">
      <c r="C3" s="22" t="s">
        <v>24</v>
      </c>
      <c r="D3" s="22"/>
    </row>
    <row r="4" spans="3:5" ht="44.25" customHeight="1">
      <c r="C4" s="19"/>
      <c r="D4" s="19"/>
      <c r="E4" s="19"/>
    </row>
    <row r="5" spans="1:5" ht="44.25" customHeight="1">
      <c r="A5" s="3"/>
      <c r="B5" s="1" t="s">
        <v>21</v>
      </c>
      <c r="C5" s="4"/>
      <c r="D5" s="4"/>
      <c r="E5" s="4" t="s">
        <v>39</v>
      </c>
    </row>
    <row r="6" spans="1:5" ht="44.25" customHeight="1">
      <c r="A6" s="3"/>
      <c r="B6" s="1" t="s">
        <v>17</v>
      </c>
      <c r="C6" s="4"/>
      <c r="D6" s="4"/>
      <c r="E6" s="4"/>
    </row>
    <row r="7" spans="1:5" s="10" customFormat="1" ht="34.5" customHeight="1">
      <c r="A7" s="6" t="s">
        <v>3</v>
      </c>
      <c r="B7" s="15" t="s">
        <v>4</v>
      </c>
      <c r="C7" s="11" t="s">
        <v>0</v>
      </c>
      <c r="D7" s="11" t="s">
        <v>33</v>
      </c>
      <c r="E7" s="11" t="s">
        <v>34</v>
      </c>
    </row>
    <row r="8" spans="1:5" s="8" customFormat="1" ht="34.5" customHeight="1">
      <c r="A8" s="14"/>
      <c r="B8" s="16" t="s">
        <v>16</v>
      </c>
      <c r="C8" s="12">
        <v>18000</v>
      </c>
      <c r="D8" s="2"/>
      <c r="E8" s="2"/>
    </row>
    <row r="9" spans="1:5" s="8" customFormat="1" ht="34.5" customHeight="1">
      <c r="A9" s="3">
        <v>1</v>
      </c>
      <c r="B9" s="17" t="s">
        <v>2</v>
      </c>
      <c r="C9" s="12">
        <v>127550</v>
      </c>
      <c r="D9" s="2"/>
      <c r="E9" s="2"/>
    </row>
    <row r="10" spans="1:5" s="8" customFormat="1" ht="34.5" customHeight="1">
      <c r="A10" s="3">
        <f aca="true" t="shared" si="0" ref="A10:A24">A9+1</f>
        <v>2</v>
      </c>
      <c r="B10" s="17" t="s">
        <v>12</v>
      </c>
      <c r="C10" s="2"/>
      <c r="D10" s="12">
        <v>5000</v>
      </c>
      <c r="E10" s="12">
        <v>2420</v>
      </c>
    </row>
    <row r="11" spans="1:5" s="8" customFormat="1" ht="34.5" customHeight="1">
      <c r="A11" s="3">
        <f t="shared" si="0"/>
        <v>3</v>
      </c>
      <c r="B11" s="17" t="s">
        <v>35</v>
      </c>
      <c r="C11" s="2"/>
      <c r="D11" s="12">
        <v>2550</v>
      </c>
      <c r="E11" s="12">
        <v>4411</v>
      </c>
    </row>
    <row r="12" spans="1:5" s="8" customFormat="1" ht="34.5" customHeight="1">
      <c r="A12" s="3">
        <f t="shared" si="0"/>
        <v>4</v>
      </c>
      <c r="B12" s="17" t="s">
        <v>10</v>
      </c>
      <c r="C12" s="2"/>
      <c r="D12" s="12">
        <v>24000</v>
      </c>
      <c r="E12" s="12">
        <v>32208</v>
      </c>
    </row>
    <row r="13" spans="1:5" s="8" customFormat="1" ht="34.5" customHeight="1">
      <c r="A13" s="3">
        <f t="shared" si="0"/>
        <v>5</v>
      </c>
      <c r="B13" s="17" t="s">
        <v>36</v>
      </c>
      <c r="C13" s="2"/>
      <c r="D13" s="12"/>
      <c r="E13" s="12">
        <v>3600</v>
      </c>
    </row>
    <row r="14" spans="1:5" s="8" customFormat="1" ht="34.5" customHeight="1">
      <c r="A14" s="3">
        <f t="shared" si="0"/>
        <v>6</v>
      </c>
      <c r="B14" s="17" t="s">
        <v>6</v>
      </c>
      <c r="C14" s="2"/>
      <c r="D14" s="12">
        <v>500</v>
      </c>
      <c r="E14" s="12">
        <v>422</v>
      </c>
    </row>
    <row r="15" spans="1:5" s="8" customFormat="1" ht="34.5" customHeight="1">
      <c r="A15" s="3">
        <f t="shared" si="0"/>
        <v>7</v>
      </c>
      <c r="B15" s="17" t="s">
        <v>37</v>
      </c>
      <c r="C15" s="2"/>
      <c r="D15" s="12"/>
      <c r="E15" s="12">
        <v>50</v>
      </c>
    </row>
    <row r="16" spans="1:5" s="8" customFormat="1" ht="34.5" customHeight="1">
      <c r="A16" s="3">
        <f>A25+1</f>
        <v>9</v>
      </c>
      <c r="B16" s="17" t="s">
        <v>5</v>
      </c>
      <c r="C16" s="2"/>
      <c r="D16" s="12">
        <v>3000</v>
      </c>
      <c r="E16" s="12"/>
    </row>
    <row r="17" spans="1:5" s="8" customFormat="1" ht="45" customHeight="1">
      <c r="A17" s="3">
        <f>A16+1</f>
        <v>10</v>
      </c>
      <c r="B17" s="17" t="s">
        <v>26</v>
      </c>
      <c r="C17" s="2"/>
      <c r="D17" s="13">
        <v>85000</v>
      </c>
      <c r="E17" s="13">
        <v>59716</v>
      </c>
    </row>
    <row r="18" spans="1:5" s="8" customFormat="1" ht="47.25" customHeight="1">
      <c r="A18" s="3">
        <f t="shared" si="0"/>
        <v>11</v>
      </c>
      <c r="B18" s="17" t="s">
        <v>38</v>
      </c>
      <c r="C18" s="2"/>
      <c r="D18" s="12">
        <v>5000</v>
      </c>
      <c r="E18" s="12">
        <v>7054</v>
      </c>
    </row>
    <row r="19" spans="1:5" s="8" customFormat="1" ht="43.5" customHeight="1">
      <c r="A19" s="3">
        <f t="shared" si="0"/>
        <v>12</v>
      </c>
      <c r="B19" s="17" t="s">
        <v>18</v>
      </c>
      <c r="C19" s="2"/>
      <c r="D19" s="12">
        <v>2800</v>
      </c>
      <c r="E19" s="12"/>
    </row>
    <row r="20" spans="1:5" s="8" customFormat="1" ht="42" customHeight="1">
      <c r="A20" s="3">
        <f t="shared" si="0"/>
        <v>13</v>
      </c>
      <c r="B20" s="17" t="s">
        <v>25</v>
      </c>
      <c r="C20" s="2"/>
      <c r="D20" s="12">
        <v>3000</v>
      </c>
      <c r="E20" s="12"/>
    </row>
    <row r="21" spans="1:5" s="8" customFormat="1" ht="34.5" customHeight="1">
      <c r="A21" s="3">
        <f t="shared" si="0"/>
        <v>14</v>
      </c>
      <c r="B21" s="17" t="s">
        <v>9</v>
      </c>
      <c r="C21" s="2"/>
      <c r="D21" s="12">
        <v>6500</v>
      </c>
      <c r="E21" s="12">
        <v>6240</v>
      </c>
    </row>
    <row r="22" spans="1:5" s="8" customFormat="1" ht="34.5" customHeight="1">
      <c r="A22" s="3">
        <f t="shared" si="0"/>
        <v>15</v>
      </c>
      <c r="B22" s="17" t="s">
        <v>5</v>
      </c>
      <c r="C22" s="2"/>
      <c r="D22" s="12">
        <v>3000</v>
      </c>
      <c r="E22" s="12"/>
    </row>
    <row r="23" spans="1:5" s="8" customFormat="1" ht="34.5" customHeight="1">
      <c r="A23" s="3">
        <f t="shared" si="0"/>
        <v>16</v>
      </c>
      <c r="B23" s="17" t="s">
        <v>7</v>
      </c>
      <c r="C23" s="2"/>
      <c r="D23" s="12">
        <v>200</v>
      </c>
      <c r="E23" s="12"/>
    </row>
    <row r="24" spans="1:5" s="8" customFormat="1" ht="34.5" customHeight="1">
      <c r="A24" s="3">
        <f t="shared" si="0"/>
        <v>17</v>
      </c>
      <c r="B24" s="17" t="s">
        <v>14</v>
      </c>
      <c r="C24" s="2"/>
      <c r="D24" s="13">
        <v>5000</v>
      </c>
      <c r="E24" s="13">
        <v>3000</v>
      </c>
    </row>
    <row r="25" spans="1:5" s="8" customFormat="1" ht="34.5" customHeight="1">
      <c r="A25" s="3">
        <f>A15+1</f>
        <v>8</v>
      </c>
      <c r="B25" s="17" t="s">
        <v>15</v>
      </c>
      <c r="C25" s="2"/>
      <c r="D25" s="13">
        <v>2000</v>
      </c>
      <c r="E25" s="13"/>
    </row>
    <row r="26" spans="1:5" ht="34.5" customHeight="1">
      <c r="A26" s="3"/>
      <c r="B26" s="17" t="s">
        <v>20</v>
      </c>
      <c r="C26" s="12">
        <f>SUM(C9:C23)</f>
        <v>127550</v>
      </c>
      <c r="D26" s="12">
        <f>SUM(D9:D23)</f>
        <v>140550</v>
      </c>
      <c r="E26" s="12">
        <f>SUM(E9:E25)</f>
        <v>119121</v>
      </c>
    </row>
    <row r="27" spans="1:5" ht="34.5" customHeight="1">
      <c r="A27" s="3"/>
      <c r="B27" s="16" t="s">
        <v>27</v>
      </c>
      <c r="C27" s="12">
        <f>C8+C26-D26</f>
        <v>5000</v>
      </c>
      <c r="D27" s="2"/>
      <c r="E27" s="2">
        <v>29287</v>
      </c>
    </row>
    <row r="29" spans="2:3" ht="44.25" customHeight="1">
      <c r="B29" s="18" t="s">
        <v>11</v>
      </c>
      <c r="C29" s="5" t="s">
        <v>19</v>
      </c>
    </row>
  </sheetData>
  <sheetProtection/>
  <mergeCells count="3">
    <mergeCell ref="C1:D1"/>
    <mergeCell ref="C3:D3"/>
    <mergeCell ref="C2:D2"/>
  </mergeCells>
  <printOptions horizontalCentered="1"/>
  <pageMargins left="1.42" right="0.1968503937007874" top="0.66" bottom="0.37" header="0.15748031496062992" footer="0.1968503937007874"/>
  <pageSetup fitToHeight="2" fitToWidth="1" horizontalDpi="600" verticalDpi="600" orientation="portrait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3">
      <pane ySplit="2715" topLeftCell="BM4" activePane="bottomLeft" state="split"/>
      <selection pane="topLeft" activeCell="C4" sqref="C4"/>
      <selection pane="bottomLeft" activeCell="D7" sqref="D7"/>
    </sheetView>
  </sheetViews>
  <sheetFormatPr defaultColWidth="9.00390625" defaultRowHeight="44.25" customHeight="1"/>
  <cols>
    <col min="1" max="1" width="9.625" style="9" bestFit="1" customWidth="1"/>
    <col min="2" max="2" width="55.375" style="18" customWidth="1"/>
    <col min="3" max="3" width="23.125" style="5" customWidth="1"/>
    <col min="4" max="4" width="23.75390625" style="5" customWidth="1"/>
    <col min="5" max="16384" width="9.125" style="5" customWidth="1"/>
  </cols>
  <sheetData>
    <row r="1" spans="3:4" ht="18">
      <c r="C1" s="21" t="s">
        <v>22</v>
      </c>
      <c r="D1" s="21"/>
    </row>
    <row r="2" spans="3:4" ht="18">
      <c r="C2" s="22" t="s">
        <v>23</v>
      </c>
      <c r="D2" s="22"/>
    </row>
    <row r="3" spans="3:4" ht="18">
      <c r="C3" s="22" t="s">
        <v>24</v>
      </c>
      <c r="D3" s="22"/>
    </row>
    <row r="4" spans="3:4" ht="44.25" customHeight="1">
      <c r="C4" s="19"/>
      <c r="D4" s="19"/>
    </row>
    <row r="5" spans="1:5" ht="44.25" customHeight="1">
      <c r="A5" s="3"/>
      <c r="B5" s="23" t="s">
        <v>32</v>
      </c>
      <c r="C5" s="24"/>
      <c r="D5" s="25"/>
      <c r="E5" s="20"/>
    </row>
    <row r="6" spans="1:4" ht="44.25" customHeight="1">
      <c r="A6" s="6" t="s">
        <v>3</v>
      </c>
      <c r="B6" s="1" t="s">
        <v>17</v>
      </c>
      <c r="C6" s="4"/>
      <c r="D6" s="7" t="s">
        <v>28</v>
      </c>
    </row>
    <row r="7" spans="1:4" s="8" customFormat="1" ht="44.25" customHeight="1">
      <c r="A7" s="3">
        <v>1</v>
      </c>
      <c r="B7" s="17" t="s">
        <v>29</v>
      </c>
      <c r="C7" s="12"/>
      <c r="D7" s="12">
        <v>60000</v>
      </c>
    </row>
    <row r="8" spans="1:4" s="8" customFormat="1" ht="44.25" customHeight="1">
      <c r="A8" s="3">
        <f aca="true" t="shared" si="0" ref="A8:A13">A7+1</f>
        <v>2</v>
      </c>
      <c r="B8" s="17" t="s">
        <v>30</v>
      </c>
      <c r="C8" s="2"/>
      <c r="D8" s="12">
        <v>15000</v>
      </c>
    </row>
    <row r="9" spans="1:4" s="8" customFormat="1" ht="44.25" customHeight="1">
      <c r="A9" s="3">
        <f t="shared" si="0"/>
        <v>3</v>
      </c>
      <c r="B9" s="17" t="s">
        <v>31</v>
      </c>
      <c r="C9" s="2"/>
      <c r="D9" s="12">
        <v>10000</v>
      </c>
    </row>
    <row r="10" spans="1:4" s="8" customFormat="1" ht="44.25" customHeight="1">
      <c r="A10" s="3">
        <f t="shared" si="0"/>
        <v>4</v>
      </c>
      <c r="B10" s="17" t="s">
        <v>8</v>
      </c>
      <c r="C10" s="2"/>
      <c r="D10" s="12">
        <v>5000</v>
      </c>
    </row>
    <row r="11" spans="1:4" s="8" customFormat="1" ht="44.25" customHeight="1">
      <c r="A11" s="3">
        <f t="shared" si="0"/>
        <v>5</v>
      </c>
      <c r="B11" s="17" t="s">
        <v>18</v>
      </c>
      <c r="C11" s="2"/>
      <c r="D11" s="12">
        <v>2800</v>
      </c>
    </row>
    <row r="12" spans="1:4" s="8" customFormat="1" ht="44.25" customHeight="1">
      <c r="A12" s="3">
        <f t="shared" si="0"/>
        <v>6</v>
      </c>
      <c r="B12" s="17" t="s">
        <v>25</v>
      </c>
      <c r="C12" s="2"/>
      <c r="D12" s="12">
        <v>3000</v>
      </c>
    </row>
    <row r="13" spans="1:4" s="8" customFormat="1" ht="44.25" customHeight="1">
      <c r="A13" s="3">
        <f t="shared" si="0"/>
        <v>7</v>
      </c>
      <c r="B13" s="17" t="s">
        <v>9</v>
      </c>
      <c r="C13" s="2"/>
      <c r="D13" s="12">
        <v>6500</v>
      </c>
    </row>
    <row r="14" spans="1:4" s="8" customFormat="1" ht="24.75" customHeight="1">
      <c r="A14" s="3"/>
      <c r="B14" s="4"/>
      <c r="C14" s="4"/>
      <c r="D14" s="4"/>
    </row>
    <row r="15" spans="1:4" ht="44.25" customHeight="1">
      <c r="A15" s="3"/>
      <c r="B15" s="17" t="s">
        <v>20</v>
      </c>
      <c r="C15" s="12"/>
      <c r="D15" s="12">
        <f>SUM(D7:D13)</f>
        <v>102300</v>
      </c>
    </row>
    <row r="16" spans="1:4" ht="44.25" customHeight="1">
      <c r="A16" s="3"/>
      <c r="B16" s="16"/>
      <c r="C16" s="12"/>
      <c r="D16" s="2"/>
    </row>
    <row r="18" spans="2:3" ht="44.25" customHeight="1">
      <c r="B18" s="18" t="s">
        <v>11</v>
      </c>
      <c r="C18" s="5" t="s">
        <v>19</v>
      </c>
    </row>
  </sheetData>
  <sheetProtection/>
  <mergeCells count="4">
    <mergeCell ref="C1:D1"/>
    <mergeCell ref="C3:D3"/>
    <mergeCell ref="C2:D2"/>
    <mergeCell ref="B5:D5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2017-03-30T14:32:58Z</cp:lastPrinted>
  <dcterms:created xsi:type="dcterms:W3CDTF">2002-12-10T12:14:26Z</dcterms:created>
  <dcterms:modified xsi:type="dcterms:W3CDTF">2017-03-30T14:33:30Z</dcterms:modified>
  <cp:category/>
  <cp:version/>
  <cp:contentType/>
  <cp:contentStatus/>
</cp:coreProperties>
</file>